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35" windowHeight="4905" tabRatio="787" activeTab="0"/>
  </bookViews>
  <sheets>
    <sheet name="прил 2" sheetId="1" r:id="rId1"/>
    <sheet name="прил 3" sheetId="2" r:id="rId2"/>
    <sheet name="прил 4" sheetId="3" r:id="rId3"/>
    <sheet name="прил 1" sheetId="4" r:id="rId4"/>
  </sheets>
  <definedNames/>
  <calcPr fullCalcOnLoad="1"/>
</workbook>
</file>

<file path=xl/sharedStrings.xml><?xml version="1.0" encoding="utf-8"?>
<sst xmlns="http://schemas.openxmlformats.org/spreadsheetml/2006/main" count="605" uniqueCount="263">
  <si>
    <t>Земельный налог</t>
  </si>
  <si>
    <t>Национальная оборона</t>
  </si>
  <si>
    <t>Благоустройство</t>
  </si>
  <si>
    <t>Обеспечение деятельности подведомственных учреждений</t>
  </si>
  <si>
    <t>Прочие доходы от компенсации затрат бюджетов поселений</t>
  </si>
  <si>
    <t>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</si>
  <si>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</si>
  <si>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</si>
  <si>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</si>
  <si>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182 1 01 02020 01 0000 110</t>
  </si>
  <si>
    <t>НАЛОГИ НА СОВОКУПНЫЙ ДОХОД</t>
  </si>
  <si>
    <t xml:space="preserve"> </t>
  </si>
  <si>
    <t>Единый сельскохозяйственный налог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</si>
  <si>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</si>
  <si>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</si>
  <si>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</si>
  <si>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</si>
  <si>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</si>
  <si>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</si>
  <si>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Код дохода </t>
  </si>
  <si>
    <t>НАЛОГОВЫЕ ДОХОДЫ</t>
  </si>
  <si>
    <t>Акцизы по подакцизным товарам(продукции) производимым на территории Российской Федерации</t>
  </si>
  <si>
    <t>100 1 03 02000 01 0000 110</t>
  </si>
  <si>
    <t>182 1 06 06000 00 0000 110</t>
  </si>
  <si>
    <t>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</si>
  <si>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</si>
  <si>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</si>
  <si>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</si>
  <si>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</si>
  <si>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</si>
  <si>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</si>
  <si>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</si>
  <si>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</si>
  <si>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</si>
  <si>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</si>
  <si>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Рз</t>
  </si>
  <si>
    <t>ПР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</si>
  <si>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</si>
  <si>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</si>
  <si>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</si>
  <si>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</si>
  <si>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</si>
  <si>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</si>
  <si>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</si>
  <si>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</si>
  <si>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</si>
  <si>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03</t>
  </si>
  <si>
    <t>09</t>
  </si>
  <si>
    <t>Жилищно-коммунальное хозяйство</t>
  </si>
  <si>
    <t>05</t>
  </si>
  <si>
    <t xml:space="preserve">Культура </t>
  </si>
  <si>
    <t>08</t>
  </si>
  <si>
    <t>Всего расходов</t>
  </si>
  <si>
    <t>Коды бюджетной классификации</t>
  </si>
  <si>
    <t>Ве-дом-ства</t>
  </si>
  <si>
    <t>Раз-дел</t>
  </si>
  <si>
    <t>Под-раз-дел</t>
  </si>
  <si>
    <t xml:space="preserve">Целевая статья </t>
  </si>
  <si>
    <t>Вид рас-хода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</si>
  <si>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</si>
  <si>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</si>
  <si>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исполнительной власти местного самоуправления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</si>
  <si>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</si>
  <si>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</si>
  <si>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</si>
  <si>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</si>
  <si>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242</t>
  </si>
  <si>
    <t>Прочая закупка товаров, работ и услуг для государственных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</si>
  <si>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</si>
  <si>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</si>
  <si>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</si>
  <si>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</si>
  <si>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</si>
  <si>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</si>
  <si>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</si>
  <si>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</si>
  <si>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</si>
  <si>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Мобилизационная и вневойсковая подготовка</t>
  </si>
  <si>
    <t>Мероприятия по предупреждению и ликвидации последствий чрезвычайных ситуаций и стихийных бедствий</t>
  </si>
  <si>
    <t>Функционирование органов в сфере национальной безопасности, правоохранительной деятельности и обороны</t>
  </si>
  <si>
    <t>Муниципальные целевые программы</t>
  </si>
  <si>
    <t>795 00 00</t>
  </si>
  <si>
    <t>795 00 17</t>
  </si>
  <si>
    <t>Прочая закупка товаров, работ, услуг для государственных (муниципальных) нужд</t>
  </si>
  <si>
    <t>440 00 00</t>
  </si>
  <si>
    <t>440 99 00</t>
  </si>
  <si>
    <t>Уплата прочих налогов, сборов и иных обязательных платежей</t>
  </si>
  <si>
    <t>6000500</t>
  </si>
  <si>
    <t>7950021</t>
  </si>
  <si>
    <t>6000200</t>
  </si>
  <si>
    <t>6000400</t>
  </si>
  <si>
    <t xml:space="preserve">Итого расходов </t>
  </si>
  <si>
    <t xml:space="preserve">Сумма </t>
  </si>
  <si>
    <t>Дорожное хозяйство (дорожные фонды)</t>
  </si>
  <si>
    <t>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</si>
  <si>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</si>
  <si>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</si>
  <si>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</si>
  <si>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</si>
  <si>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Жилищное хозяйство</t>
  </si>
  <si>
    <t>Коммунальное хозяйство</t>
  </si>
  <si>
    <t xml:space="preserve">Общегосударственные вопросы
</t>
  </si>
  <si>
    <t>Культура, кинемотография</t>
  </si>
  <si>
    <t>А</t>
  </si>
  <si>
    <t>2</t>
  </si>
  <si>
    <t>3</t>
  </si>
  <si>
    <t>4</t>
  </si>
  <si>
    <t>5</t>
  </si>
  <si>
    <t>6000000</t>
  </si>
  <si>
    <t>7950035</t>
  </si>
  <si>
    <t>810</t>
  </si>
  <si>
    <t>5225101</t>
  </si>
  <si>
    <t>442 00 00</t>
  </si>
  <si>
    <t>442 99 00</t>
  </si>
  <si>
    <t>11</t>
  </si>
  <si>
    <t>06</t>
  </si>
  <si>
    <t>Другие вопросы в области физической культуры и спорта</t>
  </si>
  <si>
    <t>Физическая культура и спорт</t>
  </si>
  <si>
    <t>Другие вопросы в области социальной политики</t>
  </si>
  <si>
    <t>Социальная политика</t>
  </si>
  <si>
    <t xml:space="preserve">Учреждения культуры и мероприятия в сфере
культуры и кинематографии
</t>
  </si>
  <si>
    <t>Библиотеки</t>
  </si>
  <si>
    <t xml:space="preserve">Осуществление первичного воинского учета
на территориях, где отсутствуют военные комиссариаты
</t>
  </si>
  <si>
    <t xml:space="preserve">Субсидии юридическим лицам (кроме государственных учреждений) и физическим лицам - производителям товаров, работ, услуг    </t>
  </si>
  <si>
    <t>000 1 00 00000 00 0000 000</t>
  </si>
  <si>
    <t>182 1 01 00000 00 0000 000</t>
  </si>
  <si>
    <t>182 1 05 03000 01 0000 110</t>
  </si>
  <si>
    <t>182 1 05 03010 01 0000 110</t>
  </si>
  <si>
    <t>182 1 06 00000 00 0000 000</t>
  </si>
  <si>
    <t>182 1 06 01000 00 0000 110</t>
  </si>
  <si>
    <t>182 1 06 01030 10 0000 110</t>
  </si>
  <si>
    <t>092 1 11 05013 05 0000 120</t>
  </si>
  <si>
    <t>092 1 11 05013 00 0000 120</t>
  </si>
  <si>
    <t>802 1 11 05010 00 0000 120</t>
  </si>
  <si>
    <t>802 1 11 05000 00  0000 120</t>
  </si>
  <si>
    <t>802 1 11 00000 00 0000 000</t>
  </si>
  <si>
    <t>182 1 05 00000 00  0000 000</t>
  </si>
  <si>
    <t>182 1 01 02000 01 0000 110</t>
  </si>
  <si>
    <t>802</t>
  </si>
  <si>
    <t>182 1 06 06033 10 0000 110</t>
  </si>
  <si>
    <t xml:space="preserve">182 1 06 06043 10 0000 110 </t>
  </si>
  <si>
    <t xml:space="preserve"> Налог на имущество физических лиц,взимаемых по ставкам  применяемых по к объектам налогооблажения в границах сельских поселений(сумма платежа(перерасчеты,недоимка и задолженность по соответствующему платежу, в том числе по отмененному)</t>
  </si>
  <si>
    <t>Земельный налог  с организаций ,обладающих земельным участком,расположенным в границах сельских поселений (сумма платежа (перерасчеты недоимка и задолженность по соответствующему платежу,в том числе по отмененному))</t>
  </si>
  <si>
    <t xml:space="preserve"> Земельный налог, с физических лиц,обладающих земельными участком, расположенным в границах сельских поселений(сумма платежа (перерасчеты недоимка и задолженность по соответствующему платежу,в том числе по отмененному))</t>
  </si>
  <si>
    <t>802 2 00 00000 00 0000 000</t>
  </si>
  <si>
    <t>802 2 02 00000 00 0000 000</t>
  </si>
  <si>
    <t>802 1 13 00000 00 0000 000</t>
  </si>
  <si>
    <t xml:space="preserve">МО "Улаганское сельское поселение" </t>
  </si>
  <si>
    <t>111</t>
  </si>
  <si>
    <t>годов</t>
  </si>
  <si>
    <t xml:space="preserve">МО "Улаганское сельское поселение"  </t>
  </si>
  <si>
    <t>9900051180</t>
  </si>
  <si>
    <t>990А080200</t>
  </si>
  <si>
    <t>990000Ш000</t>
  </si>
  <si>
    <t>9900080200</t>
  </si>
  <si>
    <t>Приложение №2</t>
  </si>
  <si>
    <t>853</t>
  </si>
  <si>
    <t>802 1 13 01995 10 0000 130</t>
  </si>
  <si>
    <t>МЦП «Профилактика терроризма и экстремизма, а также минимизации и (или) ликвидации последствий проявлений терроризма и экстремизма на территории МО «Улаганский район» на период 2019- 2021 годы»</t>
  </si>
  <si>
    <t>Изменения (+;-)</t>
  </si>
  <si>
    <t>Сумма с учетом изменений</t>
  </si>
  <si>
    <t>0</t>
  </si>
  <si>
    <t xml:space="preserve"> (тыс.руб.)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</si>
  <si>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</si>
  <si>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802 202 45160 10 0000 151</t>
  </si>
  <si>
    <t>990000Д000</t>
  </si>
  <si>
    <t>990000Б000</t>
  </si>
  <si>
    <t>Взносы по обязательному социальному страхованию денежнего содержа на выплаты и иные выплаты работникам государственных (муниципальных) органов</t>
  </si>
  <si>
    <t>129</t>
  </si>
  <si>
    <t>Фонд оплаты труда учреждений</t>
  </si>
  <si>
    <t>Взносы по обязательному социальному страхованию денежнего содержаниюпо оплате труда работников и иные выплаты работникам учреждений.</t>
  </si>
  <si>
    <t>119</t>
  </si>
  <si>
    <t>Взносы по обязательному социальному страхованию денежнего содержания на выплаты и иные выплаты работникам государственных (муниципальных) органов</t>
  </si>
  <si>
    <t xml:space="preserve">Прочая закупка товаров, работ и услуг </t>
  </si>
  <si>
    <t>Фонд оплаты труда государственных(муниципальных) органов</t>
  </si>
  <si>
    <t>990А0S8500</t>
  </si>
  <si>
    <t>Заработная плата с начислениями</t>
  </si>
  <si>
    <t xml:space="preserve"> Взносы по обязательному социальному страхованию денежнего содержа на выплаты и иные выплаты работникам государственных (муниципальных) органов</t>
  </si>
  <si>
    <t>0203</t>
  </si>
  <si>
    <t xml:space="preserve">сельское поселение" на 2020 год </t>
  </si>
  <si>
    <t xml:space="preserve"> и плановый период 2021-2022 годов</t>
  </si>
  <si>
    <t>на 2020 год и плановый период</t>
  </si>
  <si>
    <t>2021-2022 годов</t>
  </si>
  <si>
    <t>Ведомственная структура расходов местного бюджета на 2020 год</t>
  </si>
  <si>
    <t>на 2020год</t>
  </si>
  <si>
    <t>27,1</t>
  </si>
  <si>
    <t xml:space="preserve">на 2020 год и плановый период 2021-2022 </t>
  </si>
  <si>
    <t>Распределение расходов местного бюджета по разделам, подразделам классификации расходов бюджетов на 2020 год</t>
  </si>
  <si>
    <t xml:space="preserve">               Объем поступлений доходов по основным источникам в 2020 году</t>
  </si>
  <si>
    <t>Прочие межбюдетные трансферты, передаваемые бюджетам сельских поселений</t>
  </si>
  <si>
    <t>Субсидии бюджетам бюджетной системы Российской Федерации(межбюджетные субсидии)</t>
  </si>
  <si>
    <t>802 2 02 20000 00 0000 150</t>
  </si>
  <si>
    <t>Субсидии бюджетамна реализацию программ формирования современной городской среды</t>
  </si>
  <si>
    <t>802 2 02 35000 00 0000 150</t>
  </si>
  <si>
    <t>802 2 02 25555 10 0000 150</t>
  </si>
  <si>
    <t>802 2 02 15001 10 0000 150</t>
  </si>
  <si>
    <t>802 2 02 15000 00 0000 150</t>
  </si>
  <si>
    <t>802 202 35118 10 0000 150</t>
  </si>
  <si>
    <t>802 202 49999 10 0000 150</t>
  </si>
  <si>
    <t>1079,8</t>
  </si>
  <si>
    <t>-200,00</t>
  </si>
  <si>
    <t>200,00</t>
  </si>
  <si>
    <t>-60,00</t>
  </si>
  <si>
    <t>647,00</t>
  </si>
  <si>
    <t>1560,00</t>
  </si>
  <si>
    <t>0,00</t>
  </si>
  <si>
    <t>1818,20</t>
  </si>
  <si>
    <t>1079,80</t>
  </si>
  <si>
    <t>370,00</t>
  </si>
  <si>
    <t>000</t>
  </si>
  <si>
    <t>150,00</t>
  </si>
  <si>
    <t>31,2</t>
  </si>
  <si>
    <t>1056,7</t>
  </si>
  <si>
    <t>1744,3</t>
  </si>
  <si>
    <t>3686,7</t>
  </si>
  <si>
    <t>2832,2</t>
  </si>
  <si>
    <t>Приложение №4</t>
  </si>
  <si>
    <t xml:space="preserve">к решению "О бюджете  </t>
  </si>
  <si>
    <t xml:space="preserve">к решению  о  бюджете   МО "Улаганское </t>
  </si>
  <si>
    <t>Приложение №3</t>
  </si>
  <si>
    <t xml:space="preserve">Источники финансирования дефицита бюджета  </t>
  </si>
  <si>
    <t>Код бюджетной классификации</t>
  </si>
  <si>
    <t>Наименование источника</t>
  </si>
  <si>
    <t>Утверждено</t>
  </si>
  <si>
    <t>Исполнено</t>
  </si>
  <si>
    <t>802  90 00 00 00 00 0000 000</t>
  </si>
  <si>
    <t>802 1 05 00 00 00 00 0000 000</t>
  </si>
  <si>
    <t>000 01 02 00 00 00 0000 000</t>
  </si>
  <si>
    <t>80201 02 00 00 00 0000 700</t>
  </si>
  <si>
    <t>80201 02 00 00 05 0000 710</t>
  </si>
  <si>
    <t>802 01 02 00 00 00 0000 800</t>
  </si>
  <si>
    <t>802 01 02 00 00 05 0000 810</t>
  </si>
  <si>
    <t>Дефицит бюджета с учетом снижения остатков средств бюджета на счете</t>
  </si>
  <si>
    <t>Источники внутреннего  финансирования  дефицита бюджета, всего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</si>
  <si>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</si>
  <si>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</si>
  <si>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</si>
  <si>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бюджетом муниципального района 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</si>
  <si>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</si>
  <si>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</si>
  <si>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      Приложение №1
к решению «Об исполнении бюджета муниципального образования "Улаганское сельское поселение за 2014 год»                                                                                                                                                                        </t>
  </si>
  <si>
    <t xml:space="preserve">О внесении изменений, дополнений в бюджет  
МО «Улаганское сельское поселение»
на 2020 год и на плановый период 2021 и 2022годов 
</t>
  </si>
  <si>
    <t>МО "Улаганское сельское поселение"</t>
  </si>
  <si>
    <t>на 2020 год и на плановый период</t>
  </si>
  <si>
    <t>2021 и 2022 годов</t>
  </si>
  <si>
    <t xml:space="preserve">                                                 МО "Улаганское сельское поселение" в 2020 год.</t>
  </si>
  <si>
    <t>802 202 45160 10 0000 150</t>
  </si>
  <si>
    <t>Иные межбюджетные трансферты</t>
  </si>
  <si>
    <t>802 202 40000 00 0000 150</t>
  </si>
  <si>
    <t>Межбюджетные трансферты, передаваемые бюджетам сельских поселенийиз бюджетов муниципальных районов на осуществлениечасти полномочий по решению вопрлсов местного значенияв соответствии с заключенными соглашениями.</t>
  </si>
  <si>
    <t>802 202 40014 10 0000 150</t>
  </si>
  <si>
    <t>Культура</t>
  </si>
  <si>
    <t>990АS8500</t>
  </si>
  <si>
    <t>Резервный фонд МО "Улаганский район"</t>
  </si>
  <si>
    <t>990000Ш200</t>
  </si>
  <si>
    <t>990000Ш100</t>
  </si>
  <si>
    <t xml:space="preserve">Субсидии на организацию и проведение мероприятий к Дню Победы в Великой Отечественной войне 1941-1945 годов    </t>
  </si>
  <si>
    <t>99000S7502</t>
  </si>
  <si>
    <t>Релизация программ формирования современной городской среды (субсидии)</t>
  </si>
  <si>
    <t>010F255550</t>
  </si>
  <si>
    <t xml:space="preserve">Резервный фонд МО"Улаганский район" </t>
  </si>
  <si>
    <t xml:space="preserve">Субсидии на организацию и проведение мероприятий к Дню Победы в Великой Отечественной войне 1941-1945 годов   </t>
  </si>
  <si>
    <t>01000S7502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</si>
</sst>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0.000"/>
    <numFmt numFmtId="180" formatCode="0.0000"/>
    <numFmt numFmtId="181" formatCode="_-* #,##0.000_р_._-;\-* #,##0.000_р_._-;_-* &quot;-&quot;??_р_._-;_-@_-"/>
    <numFmt numFmtId="182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justify"/>
    </xf>
    <xf numFmtId="49" fontId="3" fillId="33" borderId="10" xfId="0" applyNumberFormat="1" applyFont="1" applyFill="1" applyBorder="1" applyAlignment="1">
      <alignment horizontal="justify" vertical="top"/>
    </xf>
    <xf numFmtId="49" fontId="3" fillId="33" borderId="10" xfId="0" applyNumberFormat="1" applyFont="1" applyFill="1" applyBorder="1" applyAlignment="1">
      <alignment horizontal="justify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" fontId="2" fillId="11" borderId="10" xfId="0" applyNumberFormat="1" applyFont="1" applyFill="1" applyBorder="1" applyAlignment="1">
      <alignment horizontal="right"/>
    </xf>
    <xf numFmtId="0" fontId="5" fillId="11" borderId="10" xfId="0" applyFont="1" applyFill="1" applyBorder="1" applyAlignment="1">
      <alignment/>
    </xf>
    <xf numFmtId="4" fontId="2" fillId="11" borderId="10" xfId="0" applyNumberFormat="1" applyFont="1" applyFill="1" applyBorder="1" applyAlignment="1">
      <alignment horizontal="right" wrapText="1"/>
    </xf>
    <xf numFmtId="0" fontId="2" fillId="11" borderId="10" xfId="0" applyFont="1" applyFill="1" applyBorder="1" applyAlignment="1">
      <alignment horizontal="left" vertical="top" wrapText="1"/>
    </xf>
    <xf numFmtId="49" fontId="2" fillId="11" borderId="10" xfId="0" applyNumberFormat="1" applyFont="1" applyFill="1" applyBorder="1" applyAlignment="1">
      <alignment horizontal="center" wrapText="1"/>
    </xf>
    <xf numFmtId="1" fontId="2" fillId="11" borderId="10" xfId="0" applyNumberFormat="1" applyFont="1" applyFill="1" applyBorder="1" applyAlignment="1">
      <alignment horizontal="left" vertical="top" wrapText="1"/>
    </xf>
    <xf numFmtId="49" fontId="2" fillId="11" borderId="10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justify" vertical="top" wrapText="1"/>
    </xf>
    <xf numFmtId="0" fontId="4" fillId="11" borderId="10" xfId="0" applyFont="1" applyFill="1" applyBorder="1" applyAlignment="1">
      <alignment horizontal="center"/>
    </xf>
    <xf numFmtId="4" fontId="2" fillId="11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49" fontId="3" fillId="33" borderId="11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 shrinkToFit="1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right"/>
    </xf>
    <xf numFmtId="1" fontId="3" fillId="34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 shrinkToFit="1"/>
    </xf>
    <xf numFmtId="0" fontId="3" fillId="33" borderId="10" xfId="0" applyFont="1" applyFill="1" applyBorder="1" applyAlignment="1">
      <alignment horizontal="left" wrapText="1" shrinkToFit="1"/>
    </xf>
    <xf numFmtId="2" fontId="3" fillId="33" borderId="10" xfId="0" applyNumberFormat="1" applyFont="1" applyFill="1" applyBorder="1" applyAlignment="1">
      <alignment horizontal="right"/>
    </xf>
    <xf numFmtId="176" fontId="3" fillId="34" borderId="10" xfId="0" applyNumberFormat="1" applyFont="1" applyFill="1" applyBorder="1" applyAlignment="1">
      <alignment horizontal="right"/>
    </xf>
    <xf numFmtId="176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2" fontId="3" fillId="34" borderId="10" xfId="42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" fontId="3" fillId="5" borderId="10" xfId="0" applyNumberFormat="1" applyFont="1" applyFill="1" applyBorder="1" applyAlignment="1">
      <alignment horizontal="left" wrapText="1"/>
    </xf>
    <xf numFmtId="49" fontId="3" fillId="5" borderId="10" xfId="0" applyNumberFormat="1" applyFont="1" applyFill="1" applyBorder="1" applyAlignment="1">
      <alignment horizontal="center" wrapText="1"/>
    </xf>
    <xf numFmtId="176" fontId="3" fillId="5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/>
    </xf>
    <xf numFmtId="0" fontId="13" fillId="0" borderId="10" xfId="0" applyFont="1" applyBorder="1" applyAlignment="1">
      <alignment horizontal="justify"/>
    </xf>
    <xf numFmtId="4" fontId="4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3" fontId="48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left" wrapText="1" shrinkToFit="1"/>
    </xf>
    <xf numFmtId="0" fontId="3" fillId="35" borderId="10" xfId="0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 wrapText="1"/>
    </xf>
    <xf numFmtId="176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justify" vertical="top" wrapText="1" shrinkToFi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8"/>
  <sheetViews>
    <sheetView tabSelected="1" zoomScalePageLayoutView="0" workbookViewId="0" topLeftCell="A43">
      <selection activeCell="C52" sqref="C52"/>
    </sheetView>
  </sheetViews>
  <sheetFormatPr defaultColWidth="9.140625" defaultRowHeight="15"/>
  <cols>
    <col min="1" max="1" width="2.421875" style="0" customWidth="1"/>
    <col min="2" max="2" width="36.8515625" style="0" customWidth="1"/>
    <col min="3" max="3" width="23.00390625" style="0" customWidth="1"/>
    <col min="4" max="4" width="0.13671875" style="0" customWidth="1"/>
    <col min="5" max="5" width="13.140625" style="0" customWidth="1"/>
  </cols>
  <sheetData>
    <row r="2" spans="2:5" ht="15">
      <c r="B2" s="16"/>
      <c r="C2" s="35" t="s">
        <v>155</v>
      </c>
      <c r="D2" s="35"/>
      <c r="E2" s="16"/>
    </row>
    <row r="3" spans="2:5" ht="15">
      <c r="B3" s="16"/>
      <c r="C3" s="35" t="s">
        <v>218</v>
      </c>
      <c r="D3" s="35"/>
      <c r="E3" s="16"/>
    </row>
    <row r="4" spans="2:5" ht="15">
      <c r="B4" s="16"/>
      <c r="C4" s="35" t="s">
        <v>179</v>
      </c>
      <c r="D4" s="35"/>
      <c r="E4" s="16"/>
    </row>
    <row r="5" spans="2:5" ht="15">
      <c r="B5" s="16"/>
      <c r="C5" s="35" t="s">
        <v>180</v>
      </c>
      <c r="D5" s="35"/>
      <c r="E5" s="16"/>
    </row>
    <row r="6" spans="2:5" ht="15">
      <c r="B6" s="16"/>
      <c r="C6" s="16"/>
      <c r="D6" s="16"/>
      <c r="E6" s="16"/>
    </row>
    <row r="7" spans="2:5" ht="15">
      <c r="B7" s="92" t="s">
        <v>188</v>
      </c>
      <c r="C7" s="92"/>
      <c r="D7" s="66"/>
      <c r="E7" s="16"/>
    </row>
    <row r="8" spans="2:5" ht="15">
      <c r="B8" s="16"/>
      <c r="C8" s="16"/>
      <c r="D8" s="16"/>
      <c r="E8" s="16" t="s">
        <v>162</v>
      </c>
    </row>
    <row r="9" spans="2:5" ht="15">
      <c r="B9" s="16"/>
      <c r="C9" s="16"/>
      <c r="D9" s="16"/>
      <c r="E9" s="16"/>
    </row>
    <row r="10" spans="2:5" ht="178.5">
      <c r="B10" s="28" t="s">
        <v>5</v>
      </c>
      <c r="C10" s="29" t="s">
        <v>19</v>
      </c>
      <c r="D10" s="17" t="s">
        <v>159</v>
      </c>
      <c r="E10" s="17" t="s">
        <v>160</v>
      </c>
    </row>
    <row r="11" spans="2:5" ht="15">
      <c r="B11" s="30" t="s">
        <v>6</v>
      </c>
      <c r="C11" s="31" t="s">
        <v>124</v>
      </c>
      <c r="D11" s="32">
        <f>D12+D25</f>
        <v>452</v>
      </c>
      <c r="E11" s="32">
        <f>E12+E25</f>
        <v>2585</v>
      </c>
    </row>
    <row r="12" spans="2:5" ht="15">
      <c r="B12" s="30" t="s">
        <v>20</v>
      </c>
      <c r="C12" s="31"/>
      <c r="D12" s="32">
        <f>D13+D16+D19</f>
        <v>512</v>
      </c>
      <c r="E12" s="32">
        <f>E13+E16+E19</f>
        <v>2325</v>
      </c>
    </row>
    <row r="13" spans="2:5" ht="15">
      <c r="B13" s="30" t="s">
        <v>7</v>
      </c>
      <c r="C13" s="31" t="s">
        <v>125</v>
      </c>
      <c r="D13" s="32" t="str">
        <f>D14</f>
        <v>150,00</v>
      </c>
      <c r="E13" s="32">
        <f>E14</f>
        <v>1100</v>
      </c>
    </row>
    <row r="14" spans="2:5" ht="15">
      <c r="B14" s="30" t="s">
        <v>8</v>
      </c>
      <c r="C14" s="31" t="s">
        <v>137</v>
      </c>
      <c r="D14" s="32" t="str">
        <f>D15</f>
        <v>150,00</v>
      </c>
      <c r="E14" s="32">
        <f>E15</f>
        <v>1100</v>
      </c>
    </row>
    <row r="15" spans="2:5" ht="108">
      <c r="B15" s="30" t="s">
        <v>32</v>
      </c>
      <c r="C15" s="31" t="s">
        <v>9</v>
      </c>
      <c r="D15" s="31" t="s">
        <v>210</v>
      </c>
      <c r="E15" s="32">
        <v>1100</v>
      </c>
    </row>
    <row r="16" spans="2:5" ht="15">
      <c r="B16" s="30" t="s">
        <v>10</v>
      </c>
      <c r="C16" s="31" t="s">
        <v>136</v>
      </c>
      <c r="D16" s="32">
        <f>D17</f>
        <v>-8</v>
      </c>
      <c r="E16" s="32">
        <f>E17</f>
        <v>5</v>
      </c>
    </row>
    <row r="17" spans="2:5" ht="15">
      <c r="B17" s="30" t="s">
        <v>12</v>
      </c>
      <c r="C17" s="31" t="s">
        <v>126</v>
      </c>
      <c r="D17" s="32">
        <f>D18</f>
        <v>-8</v>
      </c>
      <c r="E17" s="32">
        <f>E18</f>
        <v>5</v>
      </c>
    </row>
    <row r="18" spans="2:5" ht="15">
      <c r="B18" s="33" t="s">
        <v>12</v>
      </c>
      <c r="C18" s="34" t="s">
        <v>127</v>
      </c>
      <c r="D18" s="68">
        <v>-8</v>
      </c>
      <c r="E18" s="32">
        <v>5</v>
      </c>
    </row>
    <row r="19" spans="2:5" ht="15">
      <c r="B19" s="30" t="s">
        <v>13</v>
      </c>
      <c r="C19" s="31" t="s">
        <v>128</v>
      </c>
      <c r="D19" s="31" t="s">
        <v>208</v>
      </c>
      <c r="E19" s="32">
        <f>E21+E22</f>
        <v>1220</v>
      </c>
    </row>
    <row r="20" spans="2:5" ht="15">
      <c r="B20" s="30" t="s">
        <v>14</v>
      </c>
      <c r="C20" s="31" t="s">
        <v>129</v>
      </c>
      <c r="D20" s="32">
        <v>370</v>
      </c>
      <c r="E20" s="32">
        <v>700</v>
      </c>
    </row>
    <row r="21" spans="2:5" ht="84">
      <c r="B21" s="30" t="s">
        <v>141</v>
      </c>
      <c r="C21" s="31" t="s">
        <v>130</v>
      </c>
      <c r="D21" s="31" t="s">
        <v>208</v>
      </c>
      <c r="E21" s="32">
        <v>700</v>
      </c>
    </row>
    <row r="22" spans="2:5" ht="15">
      <c r="B22" s="30" t="s">
        <v>0</v>
      </c>
      <c r="C22" s="31" t="s">
        <v>23</v>
      </c>
      <c r="D22" s="31" t="s">
        <v>209</v>
      </c>
      <c r="E22" s="32">
        <f>E23+E24</f>
        <v>520</v>
      </c>
    </row>
    <row r="23" spans="2:5" ht="72">
      <c r="B23" s="30" t="s">
        <v>142</v>
      </c>
      <c r="C23" s="31" t="s">
        <v>139</v>
      </c>
      <c r="D23" s="31" t="s">
        <v>200</v>
      </c>
      <c r="E23" s="32">
        <v>210</v>
      </c>
    </row>
    <row r="24" spans="2:5" ht="84">
      <c r="B24" s="30" t="s">
        <v>143</v>
      </c>
      <c r="C24" s="31" t="s">
        <v>140</v>
      </c>
      <c r="D24" s="31" t="s">
        <v>201</v>
      </c>
      <c r="E24" s="32">
        <v>310</v>
      </c>
    </row>
    <row r="25" spans="2:5" ht="15">
      <c r="B25" s="30" t="s">
        <v>24</v>
      </c>
      <c r="C25" s="31"/>
      <c r="D25" s="31" t="s">
        <v>202</v>
      </c>
      <c r="E25" s="32">
        <f>E31</f>
        <v>260</v>
      </c>
    </row>
    <row r="26" spans="2:5" ht="0.75" customHeight="1" hidden="1">
      <c r="B26" s="30" t="s">
        <v>15</v>
      </c>
      <c r="C26" s="31" t="s">
        <v>135</v>
      </c>
      <c r="D26" s="31"/>
      <c r="E26" s="32">
        <f>E27</f>
        <v>0</v>
      </c>
    </row>
    <row r="27" spans="2:5" ht="84" hidden="1">
      <c r="B27" s="30" t="s">
        <v>25</v>
      </c>
      <c r="C27" s="31" t="s">
        <v>134</v>
      </c>
      <c r="D27" s="31"/>
      <c r="E27" s="32">
        <f>E28</f>
        <v>0</v>
      </c>
    </row>
    <row r="28" spans="2:5" ht="72" hidden="1">
      <c r="B28" s="30" t="s">
        <v>26</v>
      </c>
      <c r="C28" s="31" t="s">
        <v>133</v>
      </c>
      <c r="D28" s="31"/>
      <c r="E28" s="32">
        <f>E29</f>
        <v>0</v>
      </c>
    </row>
    <row r="29" spans="2:5" ht="84" hidden="1">
      <c r="B29" s="30" t="s">
        <v>33</v>
      </c>
      <c r="C29" s="31" t="s">
        <v>132</v>
      </c>
      <c r="D29" s="31"/>
      <c r="E29" s="32">
        <f>E30</f>
        <v>0</v>
      </c>
    </row>
    <row r="30" spans="2:5" ht="19.5" customHeight="1" hidden="1">
      <c r="B30" s="30" t="s">
        <v>34</v>
      </c>
      <c r="C30" s="31" t="s">
        <v>131</v>
      </c>
      <c r="D30" s="31"/>
      <c r="E30" s="32">
        <v>0</v>
      </c>
    </row>
    <row r="31" spans="2:5" ht="34.5" customHeight="1">
      <c r="B31" s="30" t="s">
        <v>16</v>
      </c>
      <c r="C31" s="31" t="s">
        <v>146</v>
      </c>
      <c r="D31" s="31" t="s">
        <v>202</v>
      </c>
      <c r="E31" s="32">
        <f>E33</f>
        <v>260</v>
      </c>
    </row>
    <row r="32" spans="2:5" ht="36" hidden="1">
      <c r="B32" s="30" t="s">
        <v>21</v>
      </c>
      <c r="C32" s="31" t="s">
        <v>22</v>
      </c>
      <c r="D32" s="31"/>
      <c r="E32" s="32">
        <v>0</v>
      </c>
    </row>
    <row r="33" spans="2:5" ht="24">
      <c r="B33" s="30" t="s">
        <v>4</v>
      </c>
      <c r="C33" s="31" t="s">
        <v>157</v>
      </c>
      <c r="D33" s="31" t="s">
        <v>202</v>
      </c>
      <c r="E33" s="32">
        <v>260</v>
      </c>
    </row>
    <row r="34" spans="2:5" ht="15">
      <c r="B34" s="30" t="s">
        <v>17</v>
      </c>
      <c r="C34" s="31" t="s">
        <v>144</v>
      </c>
      <c r="D34" s="32" t="e">
        <f>D35</f>
        <v>#REF!</v>
      </c>
      <c r="E34" s="32">
        <f>E35</f>
        <v>15080.2</v>
      </c>
    </row>
    <row r="35" spans="2:5" ht="36">
      <c r="B35" s="30" t="s">
        <v>27</v>
      </c>
      <c r="C35" s="31" t="s">
        <v>145</v>
      </c>
      <c r="D35" s="32" t="e">
        <f>D36+D39+D41+D43</f>
        <v>#REF!</v>
      </c>
      <c r="E35" s="32">
        <f>E36+E39+E41+E43</f>
        <v>15080.2</v>
      </c>
    </row>
    <row r="36" spans="2:5" ht="24">
      <c r="B36" s="30" t="s">
        <v>18</v>
      </c>
      <c r="C36" s="31" t="s">
        <v>196</v>
      </c>
      <c r="D36" s="32">
        <f>D37+D38</f>
        <v>2207</v>
      </c>
      <c r="E36" s="32">
        <f>E37</f>
        <v>4818</v>
      </c>
    </row>
    <row r="37" spans="2:5" ht="24">
      <c r="B37" s="30" t="s">
        <v>18</v>
      </c>
      <c r="C37" s="31" t="s">
        <v>195</v>
      </c>
      <c r="D37" s="31" t="s">
        <v>204</v>
      </c>
      <c r="E37" s="32">
        <f>E38</f>
        <v>4818</v>
      </c>
    </row>
    <row r="38" spans="2:5" ht="31.5" customHeight="1">
      <c r="B38" s="30" t="s">
        <v>28</v>
      </c>
      <c r="C38" s="31" t="s">
        <v>195</v>
      </c>
      <c r="D38" s="31" t="s">
        <v>203</v>
      </c>
      <c r="E38" s="32">
        <v>4818</v>
      </c>
    </row>
    <row r="39" spans="2:5" ht="31.5" customHeight="1">
      <c r="B39" s="30" t="s">
        <v>190</v>
      </c>
      <c r="C39" s="31" t="s">
        <v>191</v>
      </c>
      <c r="D39" s="32" t="e">
        <f>D40+#REF!</f>
        <v>#REF!</v>
      </c>
      <c r="E39" s="32">
        <f>E40</f>
        <v>1818.2</v>
      </c>
    </row>
    <row r="40" spans="2:5" ht="31.5" customHeight="1">
      <c r="B40" s="30" t="s">
        <v>192</v>
      </c>
      <c r="C40" s="31" t="s">
        <v>194</v>
      </c>
      <c r="D40" s="31" t="s">
        <v>206</v>
      </c>
      <c r="E40" s="32">
        <v>1818.2</v>
      </c>
    </row>
    <row r="41" spans="2:5" ht="42.75" customHeight="1">
      <c r="B41" s="30" t="s">
        <v>29</v>
      </c>
      <c r="C41" s="31" t="s">
        <v>193</v>
      </c>
      <c r="D41" s="31" t="s">
        <v>185</v>
      </c>
      <c r="E41" s="32">
        <f>E42</f>
        <v>505</v>
      </c>
    </row>
    <row r="42" spans="2:5" ht="36">
      <c r="B42" s="30" t="s">
        <v>30</v>
      </c>
      <c r="C42" s="31" t="s">
        <v>197</v>
      </c>
      <c r="D42" s="31" t="s">
        <v>185</v>
      </c>
      <c r="E42" s="32">
        <v>505</v>
      </c>
    </row>
    <row r="43" spans="2:5" ht="23.25" customHeight="1">
      <c r="B43" s="30" t="s">
        <v>247</v>
      </c>
      <c r="C43" s="31" t="s">
        <v>248</v>
      </c>
      <c r="D43" s="31" t="s">
        <v>207</v>
      </c>
      <c r="E43" s="32">
        <f>E45+E46+E47</f>
        <v>7939</v>
      </c>
    </row>
    <row r="44" spans="2:5" ht="13.5" customHeight="1" hidden="1">
      <c r="B44" s="30" t="s">
        <v>163</v>
      </c>
      <c r="C44" s="31" t="s">
        <v>164</v>
      </c>
      <c r="D44" s="31" t="s">
        <v>161</v>
      </c>
      <c r="E44" s="32">
        <v>0</v>
      </c>
    </row>
    <row r="45" spans="2:5" ht="64.5" customHeight="1">
      <c r="B45" s="30" t="s">
        <v>249</v>
      </c>
      <c r="C45" s="31" t="s">
        <v>250</v>
      </c>
      <c r="D45" s="31"/>
      <c r="E45" s="32">
        <v>1685.1</v>
      </c>
    </row>
    <row r="46" spans="2:5" ht="60">
      <c r="B46" s="30" t="s">
        <v>163</v>
      </c>
      <c r="C46" s="31" t="s">
        <v>246</v>
      </c>
      <c r="D46" s="31"/>
      <c r="E46" s="32">
        <v>1534.2</v>
      </c>
    </row>
    <row r="47" spans="2:5" ht="24">
      <c r="B47" s="30" t="s">
        <v>189</v>
      </c>
      <c r="C47" s="31" t="s">
        <v>198</v>
      </c>
      <c r="D47" s="31" t="s">
        <v>207</v>
      </c>
      <c r="E47" s="32">
        <v>4719.7</v>
      </c>
    </row>
    <row r="48" spans="2:5" ht="15">
      <c r="B48" s="30" t="s">
        <v>31</v>
      </c>
      <c r="C48" s="31"/>
      <c r="D48" s="32" t="e">
        <f>D11+D34</f>
        <v>#REF!</v>
      </c>
      <c r="E48" s="32">
        <f>E11+E34</f>
        <v>17665.2</v>
      </c>
    </row>
  </sheetData>
  <sheetProtection/>
  <mergeCells count="1"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0">
      <selection activeCell="E30" sqref="E30"/>
    </sheetView>
  </sheetViews>
  <sheetFormatPr defaultColWidth="9.140625" defaultRowHeight="15"/>
  <cols>
    <col min="1" max="1" width="39.28125" style="0" customWidth="1"/>
    <col min="2" max="2" width="10.421875" style="0" customWidth="1"/>
    <col min="3" max="3" width="11.28125" style="0" customWidth="1"/>
    <col min="4" max="4" width="10.00390625" style="0" hidden="1" customWidth="1"/>
    <col min="5" max="5" width="10.421875" style="0" customWidth="1"/>
  </cols>
  <sheetData>
    <row r="1" spans="1:5" ht="15">
      <c r="A1" s="1"/>
      <c r="B1" s="1" t="s">
        <v>219</v>
      </c>
      <c r="C1" s="1"/>
      <c r="D1" s="1"/>
      <c r="E1" s="1"/>
    </row>
    <row r="2" spans="1:5" ht="15">
      <c r="A2" s="1"/>
      <c r="B2" s="1" t="s">
        <v>217</v>
      </c>
      <c r="C2" s="1"/>
      <c r="D2" s="1"/>
      <c r="E2" s="1"/>
    </row>
    <row r="3" spans="1:5" ht="15">
      <c r="A3" s="1"/>
      <c r="B3" s="1" t="s">
        <v>147</v>
      </c>
      <c r="C3" s="1"/>
      <c r="D3" s="1"/>
      <c r="E3" s="1"/>
    </row>
    <row r="4" spans="1:5" ht="15">
      <c r="A4" s="1"/>
      <c r="B4" s="1" t="s">
        <v>186</v>
      </c>
      <c r="C4" s="1"/>
      <c r="D4" s="1"/>
      <c r="E4" s="1"/>
    </row>
    <row r="5" spans="1:5" ht="15">
      <c r="A5" s="1"/>
      <c r="B5" s="1" t="s">
        <v>149</v>
      </c>
      <c r="C5" s="1"/>
      <c r="D5" s="1"/>
      <c r="E5" s="1"/>
    </row>
    <row r="6" spans="1:5" ht="30.75" customHeight="1">
      <c r="A6" s="93" t="s">
        <v>187</v>
      </c>
      <c r="B6" s="93"/>
      <c r="C6" s="93"/>
      <c r="D6" s="93"/>
      <c r="E6" s="93"/>
    </row>
    <row r="7" spans="1:5" ht="15">
      <c r="A7" s="1"/>
      <c r="B7" s="1"/>
      <c r="C7" s="1"/>
      <c r="D7" s="1"/>
      <c r="E7" s="1" t="s">
        <v>162</v>
      </c>
    </row>
    <row r="8" spans="1:5" ht="60" customHeight="1">
      <c r="A8" s="2" t="s">
        <v>5</v>
      </c>
      <c r="B8" s="2" t="s">
        <v>35</v>
      </c>
      <c r="C8" s="2" t="s">
        <v>36</v>
      </c>
      <c r="D8" s="67" t="s">
        <v>159</v>
      </c>
      <c r="E8" s="2" t="s">
        <v>160</v>
      </c>
    </row>
    <row r="9" spans="1:5" ht="15">
      <c r="A9" s="2" t="s">
        <v>103</v>
      </c>
      <c r="B9" s="2">
        <v>1</v>
      </c>
      <c r="C9" s="2">
        <v>2</v>
      </c>
      <c r="D9" s="2">
        <v>3</v>
      </c>
      <c r="E9" s="2">
        <v>4</v>
      </c>
    </row>
    <row r="10" spans="1:5" ht="33" customHeight="1">
      <c r="A10" s="21" t="s">
        <v>101</v>
      </c>
      <c r="B10" s="22" t="s">
        <v>37</v>
      </c>
      <c r="C10" s="22" t="s">
        <v>38</v>
      </c>
      <c r="D10" s="22" t="s">
        <v>215</v>
      </c>
      <c r="E10" s="20">
        <f>E11+E12</f>
        <v>4241.8</v>
      </c>
    </row>
    <row r="11" spans="1:5" ht="51.75" customHeight="1">
      <c r="A11" s="12" t="s">
        <v>39</v>
      </c>
      <c r="B11" s="13" t="s">
        <v>37</v>
      </c>
      <c r="C11" s="13" t="s">
        <v>40</v>
      </c>
      <c r="D11" s="13" t="s">
        <v>211</v>
      </c>
      <c r="E11" s="14">
        <v>744.8</v>
      </c>
    </row>
    <row r="12" spans="1:5" ht="94.5" customHeight="1">
      <c r="A12" s="12" t="s">
        <v>95</v>
      </c>
      <c r="B12" s="13" t="s">
        <v>37</v>
      </c>
      <c r="C12" s="13" t="s">
        <v>41</v>
      </c>
      <c r="D12" s="13" t="s">
        <v>212</v>
      </c>
      <c r="E12" s="15">
        <v>3497</v>
      </c>
    </row>
    <row r="13" spans="1:5" ht="32.25" customHeight="1" hidden="1">
      <c r="A13" s="12" t="s">
        <v>42</v>
      </c>
      <c r="B13" s="13" t="s">
        <v>37</v>
      </c>
      <c r="C13" s="13" t="s">
        <v>43</v>
      </c>
      <c r="D13" s="13"/>
      <c r="E13" s="15"/>
    </row>
    <row r="14" spans="1:5" ht="20.25" customHeight="1">
      <c r="A14" s="12" t="s">
        <v>44</v>
      </c>
      <c r="B14" s="13" t="s">
        <v>37</v>
      </c>
      <c r="C14" s="13" t="s">
        <v>45</v>
      </c>
      <c r="D14" s="13" t="s">
        <v>213</v>
      </c>
      <c r="E14" s="15">
        <v>5479.5</v>
      </c>
    </row>
    <row r="15" spans="1:5" ht="21" customHeight="1">
      <c r="A15" s="23" t="s">
        <v>1</v>
      </c>
      <c r="B15" s="24" t="s">
        <v>40</v>
      </c>
      <c r="C15" s="24" t="s">
        <v>38</v>
      </c>
      <c r="D15" s="24" t="s">
        <v>185</v>
      </c>
      <c r="E15" s="18">
        <f>E16</f>
        <v>505</v>
      </c>
    </row>
    <row r="16" spans="1:5" ht="30" customHeight="1">
      <c r="A16" s="12" t="s">
        <v>77</v>
      </c>
      <c r="B16" s="13" t="s">
        <v>40</v>
      </c>
      <c r="C16" s="13" t="s">
        <v>46</v>
      </c>
      <c r="D16" s="13" t="s">
        <v>185</v>
      </c>
      <c r="E16" s="15">
        <v>505</v>
      </c>
    </row>
    <row r="17" spans="1:5" ht="0.75" customHeight="1">
      <c r="A17" s="23" t="s">
        <v>11</v>
      </c>
      <c r="B17" s="24" t="s">
        <v>46</v>
      </c>
      <c r="C17" s="24" t="s">
        <v>38</v>
      </c>
      <c r="D17" s="24"/>
      <c r="E17" s="18"/>
    </row>
    <row r="18" spans="1:5" ht="65.25" customHeight="1">
      <c r="A18" s="25" t="s">
        <v>97</v>
      </c>
      <c r="B18" s="24" t="s">
        <v>46</v>
      </c>
      <c r="C18" s="24" t="s">
        <v>47</v>
      </c>
      <c r="D18" s="24" t="s">
        <v>205</v>
      </c>
      <c r="E18" s="18">
        <v>50</v>
      </c>
    </row>
    <row r="19" spans="1:5" ht="24" customHeight="1">
      <c r="A19" s="25" t="s">
        <v>98</v>
      </c>
      <c r="B19" s="24" t="s">
        <v>41</v>
      </c>
      <c r="C19" s="24" t="s">
        <v>38</v>
      </c>
      <c r="D19" s="24" t="s">
        <v>199</v>
      </c>
      <c r="E19" s="18">
        <f>E20</f>
        <v>4181.1</v>
      </c>
    </row>
    <row r="20" spans="1:5" ht="23.25" customHeight="1">
      <c r="A20" s="25" t="s">
        <v>93</v>
      </c>
      <c r="B20" s="24" t="s">
        <v>41</v>
      </c>
      <c r="C20" s="24" t="s">
        <v>47</v>
      </c>
      <c r="D20" s="24" t="s">
        <v>199</v>
      </c>
      <c r="E20" s="18">
        <v>4181.1</v>
      </c>
    </row>
    <row r="21" spans="1:5" ht="17.25" customHeight="1">
      <c r="A21" s="25" t="s">
        <v>48</v>
      </c>
      <c r="B21" s="24" t="s">
        <v>49</v>
      </c>
      <c r="C21" s="24" t="s">
        <v>38</v>
      </c>
      <c r="D21" s="24" t="s">
        <v>214</v>
      </c>
      <c r="E21" s="18">
        <f>E22+E23+E24</f>
        <v>3500</v>
      </c>
    </row>
    <row r="22" spans="1:5" ht="35.25" customHeight="1" hidden="1">
      <c r="A22" s="25" t="s">
        <v>99</v>
      </c>
      <c r="B22" s="24" t="s">
        <v>49</v>
      </c>
      <c r="C22" s="24" t="s">
        <v>37</v>
      </c>
      <c r="D22" s="24"/>
      <c r="E22" s="18"/>
    </row>
    <row r="23" spans="1:5" ht="30.75" customHeight="1" hidden="1">
      <c r="A23" s="25" t="s">
        <v>100</v>
      </c>
      <c r="B23" s="24" t="s">
        <v>49</v>
      </c>
      <c r="C23" s="24" t="s">
        <v>40</v>
      </c>
      <c r="D23" s="24"/>
      <c r="E23" s="18"/>
    </row>
    <row r="24" spans="1:5" ht="18" customHeight="1">
      <c r="A24" s="25" t="s">
        <v>2</v>
      </c>
      <c r="B24" s="24" t="s">
        <v>49</v>
      </c>
      <c r="C24" s="24" t="s">
        <v>46</v>
      </c>
      <c r="D24" s="24" t="s">
        <v>214</v>
      </c>
      <c r="E24" s="18">
        <v>3500</v>
      </c>
    </row>
    <row r="25" spans="1:5" ht="2.25" customHeight="1" hidden="1">
      <c r="A25" s="25" t="s">
        <v>117</v>
      </c>
      <c r="B25" s="24" t="s">
        <v>114</v>
      </c>
      <c r="C25" s="24" t="s">
        <v>38</v>
      </c>
      <c r="D25" s="24"/>
      <c r="E25" s="18">
        <f>E26</f>
        <v>0</v>
      </c>
    </row>
    <row r="26" spans="1:5" ht="36" customHeight="1" hidden="1">
      <c r="A26" s="25" t="s">
        <v>116</v>
      </c>
      <c r="B26" s="24" t="s">
        <v>114</v>
      </c>
      <c r="C26" s="24" t="s">
        <v>49</v>
      </c>
      <c r="D26" s="24"/>
      <c r="E26" s="18"/>
    </row>
    <row r="27" spans="1:5" ht="26.25" customHeight="1" hidden="1">
      <c r="A27" s="19" t="s">
        <v>119</v>
      </c>
      <c r="B27" s="24" t="s">
        <v>94</v>
      </c>
      <c r="C27" s="24" t="s">
        <v>38</v>
      </c>
      <c r="D27" s="24"/>
      <c r="E27" s="18">
        <f>E28</f>
        <v>0</v>
      </c>
    </row>
    <row r="28" spans="1:5" ht="10.5" customHeight="1" hidden="1">
      <c r="A28" s="25" t="s">
        <v>118</v>
      </c>
      <c r="B28" s="24" t="s">
        <v>94</v>
      </c>
      <c r="C28" s="24" t="s">
        <v>115</v>
      </c>
      <c r="D28" s="24"/>
      <c r="E28" s="18"/>
    </row>
    <row r="29" spans="1:5" ht="23.25" customHeight="1" hidden="1">
      <c r="A29" s="25" t="s">
        <v>117</v>
      </c>
      <c r="B29" s="24" t="s">
        <v>114</v>
      </c>
      <c r="C29" s="24" t="s">
        <v>38</v>
      </c>
      <c r="D29" s="24"/>
      <c r="E29" s="18">
        <f>E30</f>
        <v>103.5</v>
      </c>
    </row>
    <row r="30" spans="1:5" ht="21" customHeight="1">
      <c r="A30" s="25" t="s">
        <v>251</v>
      </c>
      <c r="B30" s="24" t="s">
        <v>51</v>
      </c>
      <c r="C30" s="24" t="s">
        <v>37</v>
      </c>
      <c r="D30" s="24"/>
      <c r="E30" s="18">
        <v>103.5</v>
      </c>
    </row>
    <row r="31" spans="1:5" ht="21" customHeight="1">
      <c r="A31" s="19" t="s">
        <v>52</v>
      </c>
      <c r="B31" s="26"/>
      <c r="C31" s="26"/>
      <c r="D31" s="27">
        <f>D10+D15+D18+D19+D21</f>
        <v>7625.799999999999</v>
      </c>
      <c r="E31" s="27">
        <f>E10+E14+E15+E18+E19+E21+E30</f>
        <v>18060.9</v>
      </c>
    </row>
  </sheetData>
  <sheetProtection/>
  <mergeCells count="1"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64">
      <selection activeCell="G89" sqref="G89"/>
    </sheetView>
  </sheetViews>
  <sheetFormatPr defaultColWidth="9.140625" defaultRowHeight="15"/>
  <cols>
    <col min="1" max="1" width="34.28125" style="1" customWidth="1"/>
    <col min="2" max="2" width="5.57421875" style="1" customWidth="1"/>
    <col min="3" max="3" width="5.140625" style="1" customWidth="1"/>
    <col min="4" max="4" width="5.57421875" style="1" customWidth="1"/>
    <col min="5" max="5" width="12.00390625" style="1" customWidth="1"/>
    <col min="6" max="6" width="8.00390625" style="1" customWidth="1"/>
    <col min="7" max="7" width="9.8515625" style="1" customWidth="1"/>
    <col min="8" max="9" width="9.140625" style="1" customWidth="1"/>
    <col min="10" max="10" width="37.00390625" style="3" customWidth="1"/>
    <col min="11" max="16384" width="9.140625" style="1" customWidth="1"/>
  </cols>
  <sheetData>
    <row r="1" spans="1:7" ht="15">
      <c r="A1" s="16"/>
      <c r="B1" s="16"/>
      <c r="C1" s="16"/>
      <c r="D1" s="16"/>
      <c r="E1" s="35" t="s">
        <v>216</v>
      </c>
      <c r="F1" s="35"/>
      <c r="G1" s="35"/>
    </row>
    <row r="2" spans="1:7" ht="15">
      <c r="A2" s="16"/>
      <c r="B2" s="16"/>
      <c r="C2" s="16"/>
      <c r="D2" s="35" t="s">
        <v>217</v>
      </c>
      <c r="E2" s="35"/>
      <c r="F2" s="35"/>
      <c r="G2" s="35"/>
    </row>
    <row r="3" spans="1:7" ht="15">
      <c r="A3" s="16"/>
      <c r="B3" s="16"/>
      <c r="C3" s="16"/>
      <c r="D3" s="35" t="s">
        <v>150</v>
      </c>
      <c r="E3" s="35"/>
      <c r="F3" s="35"/>
      <c r="G3" s="35"/>
    </row>
    <row r="4" spans="1:7" ht="15">
      <c r="A4" s="16"/>
      <c r="B4" s="16"/>
      <c r="C4" s="16"/>
      <c r="D4" s="16" t="s">
        <v>181</v>
      </c>
      <c r="E4" s="35"/>
      <c r="F4" s="16"/>
      <c r="G4" s="16"/>
    </row>
    <row r="5" spans="1:7" ht="15">
      <c r="A5" s="16"/>
      <c r="B5" s="16"/>
      <c r="C5" s="16"/>
      <c r="D5" s="16" t="s">
        <v>182</v>
      </c>
      <c r="E5" s="16"/>
      <c r="F5" s="16"/>
      <c r="G5" s="16"/>
    </row>
    <row r="6" spans="1:7" ht="30" customHeight="1">
      <c r="A6" s="94" t="s">
        <v>183</v>
      </c>
      <c r="B6" s="94"/>
      <c r="C6" s="94"/>
      <c r="D6" s="94"/>
      <c r="E6" s="94"/>
      <c r="F6" s="94"/>
      <c r="G6" s="94"/>
    </row>
    <row r="7" spans="1:7" ht="30" customHeight="1">
      <c r="A7" s="39"/>
      <c r="B7" s="39"/>
      <c r="C7" s="39"/>
      <c r="D7" s="39"/>
      <c r="E7" s="39"/>
      <c r="F7" s="39"/>
      <c r="G7" s="39" t="s">
        <v>162</v>
      </c>
    </row>
    <row r="8" spans="1:7" ht="15" customHeight="1">
      <c r="A8" s="95" t="s">
        <v>5</v>
      </c>
      <c r="B8" s="96" t="s">
        <v>53</v>
      </c>
      <c r="C8" s="96"/>
      <c r="D8" s="96"/>
      <c r="E8" s="96"/>
      <c r="F8" s="97"/>
      <c r="G8" s="37" t="s">
        <v>92</v>
      </c>
    </row>
    <row r="9" spans="1:7" ht="39">
      <c r="A9" s="95"/>
      <c r="B9" s="5" t="s">
        <v>54</v>
      </c>
      <c r="C9" s="6" t="s">
        <v>55</v>
      </c>
      <c r="D9" s="7" t="s">
        <v>56</v>
      </c>
      <c r="E9" s="6" t="s">
        <v>57</v>
      </c>
      <c r="F9" s="36" t="s">
        <v>58</v>
      </c>
      <c r="G9" s="38" t="s">
        <v>184</v>
      </c>
    </row>
    <row r="10" spans="1:7" ht="15">
      <c r="A10" s="40" t="s">
        <v>103</v>
      </c>
      <c r="B10" s="41">
        <v>1</v>
      </c>
      <c r="C10" s="4" t="s">
        <v>104</v>
      </c>
      <c r="D10" s="4" t="s">
        <v>105</v>
      </c>
      <c r="E10" s="4" t="s">
        <v>106</v>
      </c>
      <c r="F10" s="4" t="s">
        <v>107</v>
      </c>
      <c r="G10" s="42">
        <v>6</v>
      </c>
    </row>
    <row r="11" spans="1:7" ht="15">
      <c r="A11" s="43" t="s">
        <v>59</v>
      </c>
      <c r="B11" s="44"/>
      <c r="C11" s="44" t="s">
        <v>37</v>
      </c>
      <c r="D11" s="44" t="s">
        <v>38</v>
      </c>
      <c r="E11" s="44"/>
      <c r="F11" s="44"/>
      <c r="G11" s="45">
        <f>G12+G17</f>
        <v>4241.8</v>
      </c>
    </row>
    <row r="12" spans="1:7" ht="51.75">
      <c r="A12" s="46" t="s">
        <v>39</v>
      </c>
      <c r="B12" s="44"/>
      <c r="C12" s="44" t="s">
        <v>37</v>
      </c>
      <c r="D12" s="44" t="s">
        <v>40</v>
      </c>
      <c r="E12" s="44"/>
      <c r="F12" s="44"/>
      <c r="G12" s="45">
        <f>G13</f>
        <v>744.8</v>
      </c>
    </row>
    <row r="13" spans="1:7" ht="64.5">
      <c r="A13" s="47" t="s">
        <v>60</v>
      </c>
      <c r="B13" s="44" t="s">
        <v>138</v>
      </c>
      <c r="C13" s="44" t="s">
        <v>37</v>
      </c>
      <c r="D13" s="44" t="s">
        <v>40</v>
      </c>
      <c r="E13" s="44"/>
      <c r="F13" s="44"/>
      <c r="G13" s="45">
        <f>G14</f>
        <v>744.8</v>
      </c>
    </row>
    <row r="14" spans="1:7" ht="26.25">
      <c r="A14" s="47" t="s">
        <v>61</v>
      </c>
      <c r="B14" s="44" t="s">
        <v>138</v>
      </c>
      <c r="C14" s="44" t="s">
        <v>37</v>
      </c>
      <c r="D14" s="44" t="s">
        <v>40</v>
      </c>
      <c r="E14" s="44" t="s">
        <v>154</v>
      </c>
      <c r="F14" s="44"/>
      <c r="G14" s="45">
        <f>G15+G16</f>
        <v>744.8</v>
      </c>
    </row>
    <row r="15" spans="1:7" ht="39">
      <c r="A15" s="48" t="s">
        <v>174</v>
      </c>
      <c r="B15" s="4" t="s">
        <v>138</v>
      </c>
      <c r="C15" s="4" t="s">
        <v>37</v>
      </c>
      <c r="D15" s="4" t="s">
        <v>40</v>
      </c>
      <c r="E15" s="4" t="s">
        <v>154</v>
      </c>
      <c r="F15" s="4" t="s">
        <v>63</v>
      </c>
      <c r="G15" s="49">
        <v>572.1</v>
      </c>
    </row>
    <row r="16" spans="1:7" ht="62.25" customHeight="1">
      <c r="A16" s="48" t="s">
        <v>172</v>
      </c>
      <c r="B16" s="4" t="s">
        <v>138</v>
      </c>
      <c r="C16" s="4" t="s">
        <v>37</v>
      </c>
      <c r="D16" s="4" t="s">
        <v>40</v>
      </c>
      <c r="E16" s="4" t="s">
        <v>154</v>
      </c>
      <c r="F16" s="4" t="s">
        <v>168</v>
      </c>
      <c r="G16" s="49">
        <v>172.7</v>
      </c>
    </row>
    <row r="17" spans="1:7" ht="105" customHeight="1">
      <c r="A17" s="46" t="s">
        <v>95</v>
      </c>
      <c r="B17" s="44"/>
      <c r="C17" s="44" t="s">
        <v>37</v>
      </c>
      <c r="D17" s="44" t="s">
        <v>41</v>
      </c>
      <c r="E17" s="44"/>
      <c r="F17" s="44"/>
      <c r="G17" s="50">
        <f>G18</f>
        <v>3497</v>
      </c>
    </row>
    <row r="18" spans="1:7" ht="64.5">
      <c r="A18" s="47" t="s">
        <v>60</v>
      </c>
      <c r="B18" s="44" t="s">
        <v>138</v>
      </c>
      <c r="C18" s="44" t="s">
        <v>37</v>
      </c>
      <c r="D18" s="44" t="s">
        <v>41</v>
      </c>
      <c r="E18" s="4"/>
      <c r="F18" s="44"/>
      <c r="G18" s="50">
        <f>G19+G20+G21+G22+G23+G24+G25+G26</f>
        <v>3497</v>
      </c>
    </row>
    <row r="19" spans="1:7" ht="39">
      <c r="A19" s="48" t="s">
        <v>174</v>
      </c>
      <c r="B19" s="4" t="s">
        <v>138</v>
      </c>
      <c r="C19" s="4" t="s">
        <v>37</v>
      </c>
      <c r="D19" s="4" t="s">
        <v>41</v>
      </c>
      <c r="E19" s="4" t="s">
        <v>152</v>
      </c>
      <c r="F19" s="4" t="s">
        <v>63</v>
      </c>
      <c r="G19" s="51">
        <v>1918</v>
      </c>
    </row>
    <row r="20" spans="1:7" ht="64.5">
      <c r="A20" s="48" t="s">
        <v>177</v>
      </c>
      <c r="B20" s="4" t="s">
        <v>138</v>
      </c>
      <c r="C20" s="4" t="s">
        <v>37</v>
      </c>
      <c r="D20" s="4" t="s">
        <v>41</v>
      </c>
      <c r="E20" s="4" t="s">
        <v>152</v>
      </c>
      <c r="F20" s="4" t="s">
        <v>168</v>
      </c>
      <c r="G20" s="51">
        <v>579.2</v>
      </c>
    </row>
    <row r="21" spans="1:7" ht="26.25">
      <c r="A21" s="48" t="s">
        <v>64</v>
      </c>
      <c r="B21" s="4" t="s">
        <v>138</v>
      </c>
      <c r="C21" s="4" t="s">
        <v>37</v>
      </c>
      <c r="D21" s="4" t="s">
        <v>41</v>
      </c>
      <c r="E21" s="4" t="s">
        <v>152</v>
      </c>
      <c r="F21" s="4" t="s">
        <v>65</v>
      </c>
      <c r="G21" s="51">
        <v>35</v>
      </c>
    </row>
    <row r="22" spans="1:7" ht="51.75">
      <c r="A22" s="52" t="s">
        <v>79</v>
      </c>
      <c r="B22" s="4" t="s">
        <v>138</v>
      </c>
      <c r="C22" s="4" t="s">
        <v>37</v>
      </c>
      <c r="D22" s="4" t="s">
        <v>41</v>
      </c>
      <c r="E22" s="4" t="s">
        <v>152</v>
      </c>
      <c r="F22" s="4" t="s">
        <v>66</v>
      </c>
      <c r="G22" s="51">
        <v>212</v>
      </c>
    </row>
    <row r="23" spans="1:7" ht="26.25">
      <c r="A23" s="48" t="s">
        <v>67</v>
      </c>
      <c r="B23" s="4" t="s">
        <v>138</v>
      </c>
      <c r="C23" s="4" t="s">
        <v>37</v>
      </c>
      <c r="D23" s="4" t="s">
        <v>41</v>
      </c>
      <c r="E23" s="4" t="s">
        <v>152</v>
      </c>
      <c r="F23" s="4" t="s">
        <v>68</v>
      </c>
      <c r="G23" s="51">
        <v>645</v>
      </c>
    </row>
    <row r="24" spans="1:7" ht="26.25">
      <c r="A24" s="48" t="s">
        <v>69</v>
      </c>
      <c r="B24" s="4" t="s">
        <v>138</v>
      </c>
      <c r="C24" s="4" t="s">
        <v>37</v>
      </c>
      <c r="D24" s="4" t="s">
        <v>41</v>
      </c>
      <c r="E24" s="4" t="s">
        <v>152</v>
      </c>
      <c r="F24" s="4" t="s">
        <v>70</v>
      </c>
      <c r="G24" s="51">
        <v>57.8</v>
      </c>
    </row>
    <row r="25" spans="1:7" ht="26.25">
      <c r="A25" s="48" t="s">
        <v>71</v>
      </c>
      <c r="B25" s="4" t="s">
        <v>138</v>
      </c>
      <c r="C25" s="4" t="s">
        <v>37</v>
      </c>
      <c r="D25" s="4" t="s">
        <v>41</v>
      </c>
      <c r="E25" s="4" t="s">
        <v>152</v>
      </c>
      <c r="F25" s="4" t="s">
        <v>72</v>
      </c>
      <c r="G25" s="51">
        <v>10</v>
      </c>
    </row>
    <row r="26" spans="1:7" ht="17.25" customHeight="1">
      <c r="A26" s="48" t="s">
        <v>71</v>
      </c>
      <c r="B26" s="4" t="s">
        <v>138</v>
      </c>
      <c r="C26" s="4" t="s">
        <v>37</v>
      </c>
      <c r="D26" s="4" t="s">
        <v>41</v>
      </c>
      <c r="E26" s="4" t="s">
        <v>152</v>
      </c>
      <c r="F26" s="4" t="s">
        <v>156</v>
      </c>
      <c r="G26" s="51">
        <v>40</v>
      </c>
    </row>
    <row r="27" spans="1:7" ht="0.75" customHeight="1">
      <c r="A27" s="46" t="s">
        <v>42</v>
      </c>
      <c r="B27" s="44"/>
      <c r="C27" s="44" t="s">
        <v>37</v>
      </c>
      <c r="D27" s="44" t="s">
        <v>43</v>
      </c>
      <c r="E27" s="44"/>
      <c r="F27" s="44"/>
      <c r="G27" s="50">
        <f>G28</f>
        <v>0</v>
      </c>
    </row>
    <row r="28" spans="1:7" ht="15" hidden="1">
      <c r="A28" s="47" t="s">
        <v>73</v>
      </c>
      <c r="B28" s="44"/>
      <c r="C28" s="44" t="s">
        <v>37</v>
      </c>
      <c r="D28" s="44" t="s">
        <v>43</v>
      </c>
      <c r="E28" s="44" t="s">
        <v>74</v>
      </c>
      <c r="F28" s="44"/>
      <c r="G28" s="50">
        <f>G29</f>
        <v>0</v>
      </c>
    </row>
    <row r="29" spans="1:7" ht="39" hidden="1">
      <c r="A29" s="48" t="s">
        <v>75</v>
      </c>
      <c r="B29" s="4"/>
      <c r="C29" s="4" t="s">
        <v>37</v>
      </c>
      <c r="D29" s="4" t="s">
        <v>43</v>
      </c>
      <c r="E29" s="4" t="s">
        <v>76</v>
      </c>
      <c r="F29" s="4" t="s">
        <v>68</v>
      </c>
      <c r="G29" s="51"/>
    </row>
    <row r="30" spans="1:7" ht="15">
      <c r="A30" s="46" t="s">
        <v>44</v>
      </c>
      <c r="B30" s="44"/>
      <c r="C30" s="44" t="s">
        <v>37</v>
      </c>
      <c r="D30" s="44" t="s">
        <v>45</v>
      </c>
      <c r="E30" s="44"/>
      <c r="F30" s="44"/>
      <c r="G30" s="50">
        <f>G31+G35+G38</f>
        <v>5479.5</v>
      </c>
    </row>
    <row r="31" spans="1:7" ht="15">
      <c r="A31" s="47" t="s">
        <v>44</v>
      </c>
      <c r="B31" s="44" t="s">
        <v>138</v>
      </c>
      <c r="C31" s="44" t="s">
        <v>37</v>
      </c>
      <c r="D31" s="44" t="s">
        <v>45</v>
      </c>
      <c r="E31" s="4" t="s">
        <v>152</v>
      </c>
      <c r="F31" s="44"/>
      <c r="G31" s="50">
        <f>G32+G33+G34</f>
        <v>3880.5</v>
      </c>
    </row>
    <row r="32" spans="1:7" ht="18.75" customHeight="1">
      <c r="A32" s="48" t="s">
        <v>169</v>
      </c>
      <c r="B32" s="4" t="s">
        <v>138</v>
      </c>
      <c r="C32" s="4" t="s">
        <v>37</v>
      </c>
      <c r="D32" s="4" t="s">
        <v>45</v>
      </c>
      <c r="E32" s="4" t="s">
        <v>152</v>
      </c>
      <c r="F32" s="4" t="s">
        <v>148</v>
      </c>
      <c r="G32" s="51">
        <v>1464.5</v>
      </c>
    </row>
    <row r="33" spans="1:7" ht="28.5" customHeight="1">
      <c r="A33" s="48" t="s">
        <v>170</v>
      </c>
      <c r="B33" s="4" t="s">
        <v>138</v>
      </c>
      <c r="C33" s="4" t="s">
        <v>37</v>
      </c>
      <c r="D33" s="4" t="s">
        <v>45</v>
      </c>
      <c r="E33" s="4" t="s">
        <v>152</v>
      </c>
      <c r="F33" s="4" t="s">
        <v>171</v>
      </c>
      <c r="G33" s="51">
        <v>442.3</v>
      </c>
    </row>
    <row r="34" spans="1:7" ht="27" customHeight="1">
      <c r="A34" s="48" t="s">
        <v>67</v>
      </c>
      <c r="B34" s="4" t="s">
        <v>138</v>
      </c>
      <c r="C34" s="4" t="s">
        <v>37</v>
      </c>
      <c r="D34" s="4" t="s">
        <v>45</v>
      </c>
      <c r="E34" s="4" t="s">
        <v>152</v>
      </c>
      <c r="F34" s="4" t="s">
        <v>68</v>
      </c>
      <c r="G34" s="51">
        <v>1973.7</v>
      </c>
    </row>
    <row r="35" spans="1:7" ht="27" customHeight="1">
      <c r="A35" s="48" t="s">
        <v>176</v>
      </c>
      <c r="B35" s="4" t="s">
        <v>138</v>
      </c>
      <c r="C35" s="4" t="s">
        <v>37</v>
      </c>
      <c r="D35" s="4" t="s">
        <v>45</v>
      </c>
      <c r="E35" s="4" t="s">
        <v>175</v>
      </c>
      <c r="F35" s="4"/>
      <c r="G35" s="51">
        <f>G36+G37</f>
        <v>1554</v>
      </c>
    </row>
    <row r="36" spans="1:7" ht="27" customHeight="1">
      <c r="A36" s="48" t="s">
        <v>169</v>
      </c>
      <c r="B36" s="4" t="s">
        <v>138</v>
      </c>
      <c r="C36" s="4" t="s">
        <v>37</v>
      </c>
      <c r="D36" s="4" t="s">
        <v>45</v>
      </c>
      <c r="E36" s="4" t="s">
        <v>175</v>
      </c>
      <c r="F36" s="4" t="s">
        <v>148</v>
      </c>
      <c r="G36" s="51">
        <v>1193.5</v>
      </c>
    </row>
    <row r="37" spans="1:7" ht="42" customHeight="1">
      <c r="A37" s="48" t="s">
        <v>170</v>
      </c>
      <c r="B37" s="4" t="s">
        <v>138</v>
      </c>
      <c r="C37" s="4" t="s">
        <v>37</v>
      </c>
      <c r="D37" s="4" t="s">
        <v>45</v>
      </c>
      <c r="E37" s="4" t="s">
        <v>252</v>
      </c>
      <c r="F37" s="4" t="s">
        <v>171</v>
      </c>
      <c r="G37" s="51">
        <v>360.5</v>
      </c>
    </row>
    <row r="38" spans="1:7" ht="51.75" customHeight="1">
      <c r="A38" s="48" t="s">
        <v>253</v>
      </c>
      <c r="B38" s="4" t="s">
        <v>138</v>
      </c>
      <c r="C38" s="4" t="s">
        <v>37</v>
      </c>
      <c r="D38" s="4" t="s">
        <v>45</v>
      </c>
      <c r="E38" s="4" t="s">
        <v>254</v>
      </c>
      <c r="F38" s="4" t="s">
        <v>68</v>
      </c>
      <c r="G38" s="51">
        <v>45</v>
      </c>
    </row>
    <row r="39" spans="1:7" ht="15" customHeight="1">
      <c r="A39" s="46" t="s">
        <v>1</v>
      </c>
      <c r="B39" s="44"/>
      <c r="C39" s="44" t="s">
        <v>40</v>
      </c>
      <c r="D39" s="44" t="s">
        <v>38</v>
      </c>
      <c r="E39" s="44"/>
      <c r="F39" s="44"/>
      <c r="G39" s="50">
        <f>G40</f>
        <v>505</v>
      </c>
    </row>
    <row r="40" spans="1:7" ht="25.5" customHeight="1">
      <c r="A40" s="46" t="s">
        <v>77</v>
      </c>
      <c r="B40" s="44"/>
      <c r="C40" s="44" t="s">
        <v>40</v>
      </c>
      <c r="D40" s="44" t="s">
        <v>46</v>
      </c>
      <c r="E40" s="44"/>
      <c r="F40" s="44"/>
      <c r="G40" s="50">
        <f>G41</f>
        <v>505</v>
      </c>
    </row>
    <row r="41" spans="1:7" ht="63" customHeight="1">
      <c r="A41" s="47" t="s">
        <v>122</v>
      </c>
      <c r="B41" s="44" t="s">
        <v>138</v>
      </c>
      <c r="C41" s="44" t="s">
        <v>40</v>
      </c>
      <c r="D41" s="44" t="s">
        <v>46</v>
      </c>
      <c r="E41" s="44" t="s">
        <v>151</v>
      </c>
      <c r="F41" s="44"/>
      <c r="G41" s="50">
        <f>G42+G43+G44+G45</f>
        <v>505</v>
      </c>
    </row>
    <row r="42" spans="1:7" ht="24" customHeight="1">
      <c r="A42" s="48" t="s">
        <v>174</v>
      </c>
      <c r="B42" s="4" t="s">
        <v>138</v>
      </c>
      <c r="C42" s="4" t="s">
        <v>40</v>
      </c>
      <c r="D42" s="4" t="s">
        <v>46</v>
      </c>
      <c r="E42" s="4" t="s">
        <v>151</v>
      </c>
      <c r="F42" s="4" t="s">
        <v>63</v>
      </c>
      <c r="G42" s="51">
        <v>365.9</v>
      </c>
    </row>
    <row r="43" spans="1:7" ht="33" customHeight="1">
      <c r="A43" s="48" t="s">
        <v>172</v>
      </c>
      <c r="B43" s="4" t="s">
        <v>138</v>
      </c>
      <c r="C43" s="4" t="s">
        <v>40</v>
      </c>
      <c r="D43" s="4" t="s">
        <v>46</v>
      </c>
      <c r="E43" s="4" t="s">
        <v>151</v>
      </c>
      <c r="F43" s="4" t="s">
        <v>168</v>
      </c>
      <c r="G43" s="51">
        <v>109.3</v>
      </c>
    </row>
    <row r="44" spans="1:7" ht="56.25" customHeight="1" hidden="1">
      <c r="A44" s="48" t="s">
        <v>167</v>
      </c>
      <c r="B44" s="4" t="s">
        <v>138</v>
      </c>
      <c r="C44" s="4" t="s">
        <v>178</v>
      </c>
      <c r="D44" s="4"/>
      <c r="E44" s="4" t="s">
        <v>151</v>
      </c>
      <c r="F44" s="4" t="s">
        <v>168</v>
      </c>
      <c r="G44" s="51">
        <v>0</v>
      </c>
    </row>
    <row r="45" spans="1:7" ht="30.75" customHeight="1">
      <c r="A45" s="48" t="s">
        <v>67</v>
      </c>
      <c r="B45" s="4"/>
      <c r="C45" s="4" t="s">
        <v>40</v>
      </c>
      <c r="D45" s="4" t="s">
        <v>46</v>
      </c>
      <c r="E45" s="4" t="s">
        <v>151</v>
      </c>
      <c r="F45" s="4" t="s">
        <v>68</v>
      </c>
      <c r="G45" s="51">
        <v>29.8</v>
      </c>
    </row>
    <row r="46" spans="1:10" ht="33" customHeight="1">
      <c r="A46" s="63" t="s">
        <v>96</v>
      </c>
      <c r="B46" s="64" t="s">
        <v>138</v>
      </c>
      <c r="C46" s="64" t="s">
        <v>46</v>
      </c>
      <c r="D46" s="64" t="s">
        <v>38</v>
      </c>
      <c r="E46" s="64" t="s">
        <v>255</v>
      </c>
      <c r="F46" s="64"/>
      <c r="G46" s="65">
        <f>G47+G50</f>
        <v>50</v>
      </c>
      <c r="J46" s="1"/>
    </row>
    <row r="47" spans="1:14" ht="36" customHeight="1">
      <c r="A47" s="61" t="s">
        <v>97</v>
      </c>
      <c r="B47" s="62"/>
      <c r="C47" s="59" t="s">
        <v>46</v>
      </c>
      <c r="D47" s="59" t="s">
        <v>47</v>
      </c>
      <c r="E47" s="59" t="s">
        <v>255</v>
      </c>
      <c r="F47" s="59" t="s">
        <v>68</v>
      </c>
      <c r="G47" s="60">
        <v>50</v>
      </c>
      <c r="J47" s="8"/>
      <c r="K47" s="9"/>
      <c r="L47" s="10"/>
      <c r="M47" s="10"/>
      <c r="N47" s="11"/>
    </row>
    <row r="48" spans="1:14" ht="24.75" customHeight="1" hidden="1">
      <c r="A48" s="61" t="s">
        <v>78</v>
      </c>
      <c r="B48" s="62"/>
      <c r="C48" s="59" t="s">
        <v>46</v>
      </c>
      <c r="D48" s="59" t="s">
        <v>47</v>
      </c>
      <c r="E48" s="59" t="s">
        <v>153</v>
      </c>
      <c r="F48" s="59"/>
      <c r="G48" s="60">
        <v>15</v>
      </c>
      <c r="J48" s="8"/>
      <c r="K48" s="9"/>
      <c r="L48" s="10"/>
      <c r="M48" s="10"/>
      <c r="N48" s="11"/>
    </row>
    <row r="49" spans="1:14" ht="43.5" customHeight="1" hidden="1">
      <c r="A49" s="61" t="s">
        <v>80</v>
      </c>
      <c r="B49" s="62"/>
      <c r="C49" s="59" t="s">
        <v>46</v>
      </c>
      <c r="D49" s="59" t="s">
        <v>47</v>
      </c>
      <c r="E49" s="59" t="s">
        <v>81</v>
      </c>
      <c r="F49" s="59"/>
      <c r="G49" s="60"/>
      <c r="J49" s="8"/>
      <c r="K49" s="9"/>
      <c r="L49" s="10"/>
      <c r="M49" s="10"/>
      <c r="N49" s="11"/>
    </row>
    <row r="50" spans="1:14" ht="27" customHeight="1">
      <c r="A50" s="61" t="s">
        <v>158</v>
      </c>
      <c r="B50" s="62"/>
      <c r="C50" s="59" t="s">
        <v>46</v>
      </c>
      <c r="D50" s="59" t="s">
        <v>47</v>
      </c>
      <c r="E50" s="59" t="s">
        <v>255</v>
      </c>
      <c r="F50" s="59" t="s">
        <v>68</v>
      </c>
      <c r="G50" s="60">
        <v>0</v>
      </c>
      <c r="J50" s="8"/>
      <c r="K50" s="9"/>
      <c r="L50" s="10"/>
      <c r="M50" s="10"/>
      <c r="N50" s="11"/>
    </row>
    <row r="51" spans="1:14" ht="21.75" customHeight="1" hidden="1">
      <c r="A51" s="52" t="s">
        <v>83</v>
      </c>
      <c r="B51" s="41"/>
      <c r="C51" s="4" t="s">
        <v>46</v>
      </c>
      <c r="D51" s="4" t="s">
        <v>47</v>
      </c>
      <c r="E51" s="4" t="s">
        <v>82</v>
      </c>
      <c r="F51" s="4" t="s">
        <v>68</v>
      </c>
      <c r="G51" s="51"/>
      <c r="J51" s="8"/>
      <c r="K51" s="9"/>
      <c r="L51" s="10"/>
      <c r="M51" s="10"/>
      <c r="N51" s="11"/>
    </row>
    <row r="52" spans="1:14" ht="28.5" customHeight="1">
      <c r="A52" s="43" t="s">
        <v>98</v>
      </c>
      <c r="B52" s="53"/>
      <c r="C52" s="44" t="s">
        <v>41</v>
      </c>
      <c r="D52" s="44" t="s">
        <v>38</v>
      </c>
      <c r="E52" s="44"/>
      <c r="F52" s="44"/>
      <c r="G52" s="50">
        <f>G53</f>
        <v>4181.1</v>
      </c>
      <c r="J52" s="8"/>
      <c r="K52" s="9"/>
      <c r="L52" s="10"/>
      <c r="M52" s="10"/>
      <c r="N52" s="11"/>
    </row>
    <row r="53" spans="1:14" ht="25.5" customHeight="1">
      <c r="A53" s="43" t="s">
        <v>93</v>
      </c>
      <c r="B53" s="53"/>
      <c r="C53" s="44" t="s">
        <v>41</v>
      </c>
      <c r="D53" s="44" t="s">
        <v>47</v>
      </c>
      <c r="E53" s="44"/>
      <c r="F53" s="44"/>
      <c r="G53" s="50">
        <f>G54+G56</f>
        <v>4181.1</v>
      </c>
      <c r="J53" s="8"/>
      <c r="K53" s="9"/>
      <c r="L53" s="10"/>
      <c r="M53" s="10"/>
      <c r="N53" s="11"/>
    </row>
    <row r="54" spans="1:14" ht="16.5" customHeight="1">
      <c r="A54" s="87" t="s">
        <v>173</v>
      </c>
      <c r="B54" s="88"/>
      <c r="C54" s="89" t="s">
        <v>41</v>
      </c>
      <c r="D54" s="89" t="s">
        <v>47</v>
      </c>
      <c r="E54" s="89" t="s">
        <v>165</v>
      </c>
      <c r="F54" s="89" t="s">
        <v>68</v>
      </c>
      <c r="G54" s="90">
        <v>1079.8</v>
      </c>
      <c r="J54" s="8"/>
      <c r="K54" s="9"/>
      <c r="L54" s="10"/>
      <c r="M54" s="10"/>
      <c r="N54" s="11"/>
    </row>
    <row r="55" spans="1:14" ht="71.25" customHeight="1" hidden="1">
      <c r="A55" s="52" t="s">
        <v>67</v>
      </c>
      <c r="B55" s="41"/>
      <c r="C55" s="4" t="s">
        <v>41</v>
      </c>
      <c r="D55" s="4" t="s">
        <v>47</v>
      </c>
      <c r="E55" s="4" t="s">
        <v>165</v>
      </c>
      <c r="F55" s="4" t="s">
        <v>68</v>
      </c>
      <c r="G55" s="51"/>
      <c r="J55" s="8"/>
      <c r="K55" s="9"/>
      <c r="L55" s="10"/>
      <c r="M55" s="10"/>
      <c r="N55" s="11"/>
    </row>
    <row r="56" spans="1:14" ht="39.75" customHeight="1">
      <c r="A56" s="52" t="s">
        <v>256</v>
      </c>
      <c r="B56" s="41"/>
      <c r="C56" s="4" t="s">
        <v>41</v>
      </c>
      <c r="D56" s="4" t="s">
        <v>47</v>
      </c>
      <c r="E56" s="4" t="s">
        <v>257</v>
      </c>
      <c r="F56" s="4" t="s">
        <v>68</v>
      </c>
      <c r="G56" s="51">
        <v>3101.3</v>
      </c>
      <c r="J56" s="8"/>
      <c r="K56" s="9"/>
      <c r="L56" s="10"/>
      <c r="M56" s="10"/>
      <c r="N56" s="11"/>
    </row>
    <row r="57" spans="1:14" ht="21.75" customHeight="1">
      <c r="A57" s="43" t="s">
        <v>48</v>
      </c>
      <c r="B57" s="44"/>
      <c r="C57" s="44" t="s">
        <v>49</v>
      </c>
      <c r="D57" s="44" t="s">
        <v>38</v>
      </c>
      <c r="E57" s="44"/>
      <c r="F57" s="44"/>
      <c r="G57" s="45">
        <f>G58+G61+G64</f>
        <v>3500</v>
      </c>
      <c r="J57" s="8"/>
      <c r="K57" s="9"/>
      <c r="L57" s="10"/>
      <c r="M57" s="10"/>
      <c r="N57" s="11"/>
    </row>
    <row r="58" spans="1:14" ht="155.25" customHeight="1" hidden="1">
      <c r="A58" s="43" t="s">
        <v>99</v>
      </c>
      <c r="B58" s="44"/>
      <c r="C58" s="44" t="s">
        <v>49</v>
      </c>
      <c r="D58" s="44" t="s">
        <v>37</v>
      </c>
      <c r="E58" s="44"/>
      <c r="F58" s="44"/>
      <c r="G58" s="50">
        <f>G59</f>
        <v>0</v>
      </c>
      <c r="J58" s="8"/>
      <c r="K58" s="9"/>
      <c r="L58" s="10"/>
      <c r="M58" s="10"/>
      <c r="N58" s="11"/>
    </row>
    <row r="59" spans="1:14" ht="0.75" customHeight="1">
      <c r="A59" s="43"/>
      <c r="B59" s="44"/>
      <c r="C59" s="44" t="s">
        <v>49</v>
      </c>
      <c r="D59" s="44" t="s">
        <v>37</v>
      </c>
      <c r="E59" s="44" t="s">
        <v>109</v>
      </c>
      <c r="F59" s="44"/>
      <c r="G59" s="50">
        <f>G60</f>
        <v>0</v>
      </c>
      <c r="J59" s="8"/>
      <c r="K59" s="9"/>
      <c r="L59" s="10"/>
      <c r="M59" s="10"/>
      <c r="N59" s="11"/>
    </row>
    <row r="60" spans="1:14" ht="156.75" customHeight="1" hidden="1">
      <c r="A60" s="52" t="s">
        <v>123</v>
      </c>
      <c r="B60" s="4"/>
      <c r="C60" s="4" t="s">
        <v>49</v>
      </c>
      <c r="D60" s="4" t="s">
        <v>37</v>
      </c>
      <c r="E60" s="54" t="s">
        <v>109</v>
      </c>
      <c r="F60" s="54" t="s">
        <v>110</v>
      </c>
      <c r="G60" s="51"/>
      <c r="J60" s="8"/>
      <c r="K60" s="9"/>
      <c r="L60" s="10"/>
      <c r="M60" s="10"/>
      <c r="N60" s="11"/>
    </row>
    <row r="61" spans="1:14" ht="62.25" customHeight="1" hidden="1">
      <c r="A61" s="43" t="s">
        <v>100</v>
      </c>
      <c r="B61" s="44"/>
      <c r="C61" s="44" t="s">
        <v>49</v>
      </c>
      <c r="D61" s="44" t="s">
        <v>40</v>
      </c>
      <c r="E61" s="44"/>
      <c r="F61" s="44"/>
      <c r="G61" s="50">
        <f>G62</f>
        <v>0</v>
      </c>
      <c r="J61" s="8"/>
      <c r="K61" s="9"/>
      <c r="L61" s="10"/>
      <c r="M61" s="10"/>
      <c r="N61" s="11"/>
    </row>
    <row r="62" spans="1:14" ht="0.75" customHeight="1" hidden="1">
      <c r="A62" s="43"/>
      <c r="B62" s="44"/>
      <c r="C62" s="44" t="s">
        <v>49</v>
      </c>
      <c r="D62" s="44" t="s">
        <v>40</v>
      </c>
      <c r="E62" s="44" t="s">
        <v>111</v>
      </c>
      <c r="F62" s="44"/>
      <c r="G62" s="50">
        <f>G63</f>
        <v>0</v>
      </c>
      <c r="J62" s="8"/>
      <c r="K62" s="9"/>
      <c r="L62" s="10"/>
      <c r="M62" s="10"/>
      <c r="N62" s="11"/>
    </row>
    <row r="63" spans="1:7" ht="63" customHeight="1" hidden="1">
      <c r="A63" s="48" t="s">
        <v>67</v>
      </c>
      <c r="B63" s="4"/>
      <c r="C63" s="4" t="s">
        <v>49</v>
      </c>
      <c r="D63" s="4" t="s">
        <v>40</v>
      </c>
      <c r="E63" s="54" t="s">
        <v>111</v>
      </c>
      <c r="F63" s="54" t="s">
        <v>68</v>
      </c>
      <c r="G63" s="51"/>
    </row>
    <row r="64" spans="1:7" ht="27.75" customHeight="1">
      <c r="A64" s="43" t="s">
        <v>2</v>
      </c>
      <c r="B64" s="44"/>
      <c r="C64" s="44" t="s">
        <v>49</v>
      </c>
      <c r="D64" s="44" t="s">
        <v>46</v>
      </c>
      <c r="E64" s="44"/>
      <c r="F64" s="44"/>
      <c r="G64" s="45">
        <f>G85+G86+G87</f>
        <v>3500</v>
      </c>
    </row>
    <row r="65" spans="1:7" ht="22.5" customHeight="1" hidden="1">
      <c r="A65" s="47"/>
      <c r="B65" s="44"/>
      <c r="C65" s="44" t="s">
        <v>49</v>
      </c>
      <c r="D65" s="44" t="s">
        <v>46</v>
      </c>
      <c r="E65" s="44" t="s">
        <v>88</v>
      </c>
      <c r="F65" s="44"/>
      <c r="G65" s="45">
        <f>G66</f>
        <v>0</v>
      </c>
    </row>
    <row r="66" spans="1:7" ht="0.75" customHeight="1">
      <c r="A66" s="48" t="s">
        <v>67</v>
      </c>
      <c r="B66" s="4"/>
      <c r="C66" s="4" t="s">
        <v>49</v>
      </c>
      <c r="D66" s="4" t="s">
        <v>46</v>
      </c>
      <c r="E66" s="4" t="s">
        <v>166</v>
      </c>
      <c r="F66" s="4" t="s">
        <v>68</v>
      </c>
      <c r="G66" s="49"/>
    </row>
    <row r="67" spans="1:7" ht="190.5" customHeight="1" hidden="1">
      <c r="A67" s="47" t="s">
        <v>2</v>
      </c>
      <c r="B67" s="44"/>
      <c r="C67" s="44" t="s">
        <v>49</v>
      </c>
      <c r="D67" s="44" t="s">
        <v>46</v>
      </c>
      <c r="E67" s="44" t="s">
        <v>108</v>
      </c>
      <c r="F67" s="44"/>
      <c r="G67" s="50">
        <f>G68+G69+G70</f>
        <v>0</v>
      </c>
    </row>
    <row r="68" spans="1:7" ht="0.75" customHeight="1" hidden="1">
      <c r="A68" s="48" t="s">
        <v>67</v>
      </c>
      <c r="B68" s="4"/>
      <c r="C68" s="4" t="s">
        <v>49</v>
      </c>
      <c r="D68" s="4" t="s">
        <v>46</v>
      </c>
      <c r="E68" s="4" t="s">
        <v>89</v>
      </c>
      <c r="F68" s="4" t="s">
        <v>68</v>
      </c>
      <c r="G68" s="51"/>
    </row>
    <row r="69" spans="1:7" ht="0.75" customHeight="1" hidden="1">
      <c r="A69" s="48" t="s">
        <v>67</v>
      </c>
      <c r="B69" s="4"/>
      <c r="C69" s="4" t="s">
        <v>49</v>
      </c>
      <c r="D69" s="4" t="s">
        <v>46</v>
      </c>
      <c r="E69" s="4" t="s">
        <v>90</v>
      </c>
      <c r="F69" s="4" t="s">
        <v>68</v>
      </c>
      <c r="G69" s="51"/>
    </row>
    <row r="70" spans="1:7" ht="30" customHeight="1" hidden="1">
      <c r="A70" s="48" t="s">
        <v>67</v>
      </c>
      <c r="B70" s="4"/>
      <c r="C70" s="4" t="s">
        <v>49</v>
      </c>
      <c r="D70" s="4" t="s">
        <v>46</v>
      </c>
      <c r="E70" s="4" t="s">
        <v>87</v>
      </c>
      <c r="F70" s="4" t="s">
        <v>68</v>
      </c>
      <c r="G70" s="51"/>
    </row>
    <row r="71" spans="1:7" ht="110.25" customHeight="1" hidden="1">
      <c r="A71" s="43" t="s">
        <v>102</v>
      </c>
      <c r="B71" s="44"/>
      <c r="C71" s="44" t="s">
        <v>51</v>
      </c>
      <c r="D71" s="44" t="s">
        <v>38</v>
      </c>
      <c r="E71" s="44"/>
      <c r="F71" s="44"/>
      <c r="G71" s="50">
        <v>0</v>
      </c>
    </row>
    <row r="72" spans="1:7" ht="74.25" customHeight="1" hidden="1">
      <c r="A72" s="43" t="s">
        <v>50</v>
      </c>
      <c r="B72" s="44"/>
      <c r="C72" s="44" t="s">
        <v>51</v>
      </c>
      <c r="D72" s="44" t="s">
        <v>37</v>
      </c>
      <c r="E72" s="44"/>
      <c r="F72" s="44"/>
      <c r="G72" s="50"/>
    </row>
    <row r="73" spans="1:7" ht="90.75" customHeight="1" hidden="1">
      <c r="A73" s="43" t="s">
        <v>120</v>
      </c>
      <c r="B73" s="44"/>
      <c r="C73" s="44" t="s">
        <v>51</v>
      </c>
      <c r="D73" s="44" t="s">
        <v>37</v>
      </c>
      <c r="E73" s="44" t="s">
        <v>84</v>
      </c>
      <c r="F73" s="44"/>
      <c r="G73" s="50">
        <f>G74</f>
        <v>0</v>
      </c>
    </row>
    <row r="74" spans="1:7" ht="153.75" customHeight="1" hidden="1">
      <c r="A74" s="43" t="s">
        <v>3</v>
      </c>
      <c r="B74" s="44"/>
      <c r="C74" s="44" t="s">
        <v>51</v>
      </c>
      <c r="D74" s="44" t="s">
        <v>37</v>
      </c>
      <c r="E74" s="44" t="s">
        <v>85</v>
      </c>
      <c r="F74" s="44"/>
      <c r="G74" s="50">
        <f>G75+G76+G77+G78+G79</f>
        <v>0</v>
      </c>
    </row>
    <row r="75" spans="1:7" ht="126.75" customHeight="1" hidden="1">
      <c r="A75" s="48" t="s">
        <v>62</v>
      </c>
      <c r="B75" s="4"/>
      <c r="C75" s="4" t="s">
        <v>51</v>
      </c>
      <c r="D75" s="4" t="s">
        <v>37</v>
      </c>
      <c r="E75" s="4" t="s">
        <v>85</v>
      </c>
      <c r="F75" s="4" t="s">
        <v>63</v>
      </c>
      <c r="G75" s="51"/>
    </row>
    <row r="76" spans="1:7" ht="25.5" customHeight="1" hidden="1">
      <c r="A76" s="48" t="s">
        <v>64</v>
      </c>
      <c r="B76" s="4"/>
      <c r="C76" s="4" t="s">
        <v>51</v>
      </c>
      <c r="D76" s="4" t="s">
        <v>37</v>
      </c>
      <c r="E76" s="4" t="s">
        <v>85</v>
      </c>
      <c r="F76" s="4" t="s">
        <v>65</v>
      </c>
      <c r="G76" s="51"/>
    </row>
    <row r="77" spans="1:7" ht="68.25" customHeight="1" hidden="1">
      <c r="A77" s="48" t="s">
        <v>67</v>
      </c>
      <c r="B77" s="4"/>
      <c r="C77" s="4" t="s">
        <v>51</v>
      </c>
      <c r="D77" s="4" t="s">
        <v>37</v>
      </c>
      <c r="E77" s="4" t="s">
        <v>85</v>
      </c>
      <c r="F77" s="4" t="s">
        <v>68</v>
      </c>
      <c r="G77" s="51"/>
    </row>
    <row r="78" spans="1:7" ht="62.25" customHeight="1" hidden="1">
      <c r="A78" s="52" t="s">
        <v>69</v>
      </c>
      <c r="B78" s="4"/>
      <c r="C78" s="4" t="s">
        <v>51</v>
      </c>
      <c r="D78" s="4" t="s">
        <v>37</v>
      </c>
      <c r="E78" s="4" t="s">
        <v>85</v>
      </c>
      <c r="F78" s="4" t="s">
        <v>70</v>
      </c>
      <c r="G78" s="51"/>
    </row>
    <row r="79" spans="1:7" ht="67.5" customHeight="1" hidden="1">
      <c r="A79" s="52" t="s">
        <v>86</v>
      </c>
      <c r="B79" s="4"/>
      <c r="C79" s="4" t="s">
        <v>51</v>
      </c>
      <c r="D79" s="4" t="s">
        <v>37</v>
      </c>
      <c r="E79" s="4" t="s">
        <v>85</v>
      </c>
      <c r="F79" s="4" t="s">
        <v>72</v>
      </c>
      <c r="G79" s="51"/>
    </row>
    <row r="80" spans="1:7" ht="54.75" customHeight="1" hidden="1">
      <c r="A80" s="43" t="s">
        <v>121</v>
      </c>
      <c r="B80" s="44"/>
      <c r="C80" s="44" t="s">
        <v>51</v>
      </c>
      <c r="D80" s="44" t="s">
        <v>37</v>
      </c>
      <c r="E80" s="44" t="s">
        <v>112</v>
      </c>
      <c r="F80" s="44"/>
      <c r="G80" s="50"/>
    </row>
    <row r="81" spans="1:7" ht="27.75" customHeight="1" hidden="1">
      <c r="A81" s="43" t="s">
        <v>3</v>
      </c>
      <c r="B81" s="44"/>
      <c r="C81" s="44" t="s">
        <v>51</v>
      </c>
      <c r="D81" s="44" t="s">
        <v>37</v>
      </c>
      <c r="E81" s="44" t="s">
        <v>113</v>
      </c>
      <c r="F81" s="44"/>
      <c r="G81" s="50"/>
    </row>
    <row r="82" spans="1:7" ht="27.75" customHeight="1" hidden="1">
      <c r="A82" s="48" t="s">
        <v>62</v>
      </c>
      <c r="B82" s="4"/>
      <c r="C82" s="4" t="s">
        <v>51</v>
      </c>
      <c r="D82" s="4" t="s">
        <v>37</v>
      </c>
      <c r="E82" s="4" t="s">
        <v>113</v>
      </c>
      <c r="F82" s="4" t="s">
        <v>63</v>
      </c>
      <c r="G82" s="51"/>
    </row>
    <row r="83" spans="1:7" ht="17.25" customHeight="1" hidden="1">
      <c r="A83" s="48" t="s">
        <v>64</v>
      </c>
      <c r="B83" s="4"/>
      <c r="C83" s="4" t="s">
        <v>51</v>
      </c>
      <c r="D83" s="4" t="s">
        <v>37</v>
      </c>
      <c r="E83" s="4" t="s">
        <v>113</v>
      </c>
      <c r="F83" s="4" t="s">
        <v>65</v>
      </c>
      <c r="G83" s="51"/>
    </row>
    <row r="84" spans="1:7" ht="22.5" customHeight="1" hidden="1">
      <c r="A84" s="48" t="s">
        <v>67</v>
      </c>
      <c r="B84" s="4"/>
      <c r="C84" s="4" t="s">
        <v>51</v>
      </c>
      <c r="D84" s="4" t="s">
        <v>37</v>
      </c>
      <c r="E84" s="4" t="s">
        <v>113</v>
      </c>
      <c r="F84" s="4" t="s">
        <v>68</v>
      </c>
      <c r="G84" s="51"/>
    </row>
    <row r="85" spans="1:7" ht="37.5" customHeight="1">
      <c r="A85" s="48" t="s">
        <v>258</v>
      </c>
      <c r="B85" s="4"/>
      <c r="C85" s="4" t="s">
        <v>49</v>
      </c>
      <c r="D85" s="4" t="s">
        <v>46</v>
      </c>
      <c r="E85" s="4" t="s">
        <v>259</v>
      </c>
      <c r="F85" s="4" t="s">
        <v>68</v>
      </c>
      <c r="G85" s="51">
        <v>1836.5</v>
      </c>
    </row>
    <row r="86" spans="1:7" ht="37.5" customHeight="1">
      <c r="A86" s="48" t="s">
        <v>260</v>
      </c>
      <c r="B86" s="4"/>
      <c r="C86" s="4" t="s">
        <v>49</v>
      </c>
      <c r="D86" s="4" t="s">
        <v>46</v>
      </c>
      <c r="E86" s="4" t="s">
        <v>254</v>
      </c>
      <c r="F86" s="4" t="s">
        <v>68</v>
      </c>
      <c r="G86" s="51">
        <v>155.4</v>
      </c>
    </row>
    <row r="87" spans="1:7" ht="21.75" customHeight="1">
      <c r="A87" s="52" t="s">
        <v>173</v>
      </c>
      <c r="B87" s="4"/>
      <c r="C87" s="4" t="s">
        <v>49</v>
      </c>
      <c r="D87" s="4" t="s">
        <v>46</v>
      </c>
      <c r="E87" s="4" t="s">
        <v>166</v>
      </c>
      <c r="F87" s="4" t="s">
        <v>68</v>
      </c>
      <c r="G87" s="49">
        <v>1508.1</v>
      </c>
    </row>
    <row r="88" spans="1:7" ht="26.25" hidden="1">
      <c r="A88" s="52" t="s">
        <v>86</v>
      </c>
      <c r="B88" s="4"/>
      <c r="C88" s="4" t="s">
        <v>51</v>
      </c>
      <c r="D88" s="4" t="s">
        <v>37</v>
      </c>
      <c r="E88" s="4" t="s">
        <v>113</v>
      </c>
      <c r="F88" s="4" t="s">
        <v>72</v>
      </c>
      <c r="G88" s="51"/>
    </row>
    <row r="89" spans="1:7" ht="28.5" customHeight="1">
      <c r="A89" s="43" t="s">
        <v>251</v>
      </c>
      <c r="B89" s="44"/>
      <c r="C89" s="44" t="s">
        <v>51</v>
      </c>
      <c r="D89" s="44"/>
      <c r="E89" s="44"/>
      <c r="F89" s="44"/>
      <c r="G89" s="50">
        <f>G90</f>
        <v>103.5</v>
      </c>
    </row>
    <row r="90" spans="1:7" ht="39" customHeight="1">
      <c r="A90" s="91" t="s">
        <v>261</v>
      </c>
      <c r="B90" s="89"/>
      <c r="C90" s="89" t="s">
        <v>51</v>
      </c>
      <c r="D90" s="89" t="s">
        <v>37</v>
      </c>
      <c r="E90" s="89" t="s">
        <v>262</v>
      </c>
      <c r="F90" s="89" t="s">
        <v>68</v>
      </c>
      <c r="G90" s="90">
        <v>103.5</v>
      </c>
    </row>
    <row r="91" spans="1:7" ht="15">
      <c r="A91" s="55" t="s">
        <v>91</v>
      </c>
      <c r="B91" s="56"/>
      <c r="C91" s="57"/>
      <c r="D91" s="57"/>
      <c r="E91" s="57"/>
      <c r="F91" s="57"/>
      <c r="G91" s="58">
        <f>G11+G30+G39+G46+G52+G57+G89</f>
        <v>18060.9</v>
      </c>
    </row>
  </sheetData>
  <sheetProtection/>
  <mergeCells count="3">
    <mergeCell ref="A6:G6"/>
    <mergeCell ref="A8:A9"/>
    <mergeCell ref="B8:F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0">
      <selection activeCell="C18" sqref="C18"/>
    </sheetView>
  </sheetViews>
  <sheetFormatPr defaultColWidth="9.140625" defaultRowHeight="15"/>
  <cols>
    <col min="1" max="1" width="22.140625" style="0" customWidth="1"/>
    <col min="2" max="2" width="27.140625" style="0" customWidth="1"/>
    <col min="3" max="3" width="23.421875" style="0" customWidth="1"/>
    <col min="4" max="4" width="12.8515625" style="0" customWidth="1"/>
  </cols>
  <sheetData>
    <row r="2" spans="3:5" ht="15">
      <c r="C2" s="98" t="s">
        <v>240</v>
      </c>
      <c r="D2" s="99"/>
      <c r="E2" s="99"/>
    </row>
    <row r="3" spans="3:4" ht="15">
      <c r="C3" s="100" t="s">
        <v>241</v>
      </c>
      <c r="D3" s="101"/>
    </row>
    <row r="4" spans="3:4" ht="15">
      <c r="C4" s="101"/>
      <c r="D4" s="101"/>
    </row>
    <row r="5" ht="15">
      <c r="C5" t="s">
        <v>242</v>
      </c>
    </row>
    <row r="6" ht="15">
      <c r="C6" t="s">
        <v>243</v>
      </c>
    </row>
    <row r="7" ht="15">
      <c r="C7" t="s">
        <v>244</v>
      </c>
    </row>
    <row r="8" spans="2:7" ht="15.75">
      <c r="B8" s="72"/>
      <c r="C8" s="73"/>
      <c r="D8" s="73"/>
      <c r="E8" s="73"/>
      <c r="F8" s="71"/>
      <c r="G8" s="71"/>
    </row>
    <row r="9" spans="1:7" ht="15.75">
      <c r="A9" s="102" t="s">
        <v>220</v>
      </c>
      <c r="B9" s="103"/>
      <c r="C9" s="103"/>
      <c r="D9" s="103"/>
      <c r="E9" s="103"/>
      <c r="F9" s="103"/>
      <c r="G9" s="71"/>
    </row>
    <row r="10" spans="1:6" ht="15.75">
      <c r="A10" s="69"/>
      <c r="B10" s="70" t="s">
        <v>245</v>
      </c>
      <c r="C10" s="70"/>
      <c r="D10" s="70"/>
      <c r="E10" s="70"/>
      <c r="F10" s="70"/>
    </row>
    <row r="11" spans="1:6" ht="15.75">
      <c r="A11" s="69"/>
      <c r="B11" s="70"/>
      <c r="C11" s="70"/>
      <c r="D11" s="70"/>
      <c r="E11" s="70"/>
      <c r="F11" s="70"/>
    </row>
    <row r="12" spans="1:4" ht="30">
      <c r="A12" s="85" t="s">
        <v>221</v>
      </c>
      <c r="B12" s="86" t="s">
        <v>222</v>
      </c>
      <c r="C12" s="86" t="s">
        <v>223</v>
      </c>
      <c r="D12" s="86" t="s">
        <v>224</v>
      </c>
    </row>
    <row r="13" spans="1:4" ht="63">
      <c r="A13" s="75"/>
      <c r="B13" s="76" t="s">
        <v>232</v>
      </c>
      <c r="C13" s="74">
        <v>395.73</v>
      </c>
      <c r="D13" s="77"/>
    </row>
    <row r="14" spans="1:4" ht="63">
      <c r="A14" s="78" t="s">
        <v>225</v>
      </c>
      <c r="B14" s="79" t="s">
        <v>233</v>
      </c>
      <c r="C14" s="74"/>
      <c r="D14" s="77"/>
    </row>
    <row r="15" spans="1:4" ht="39.75" customHeight="1">
      <c r="A15" s="78" t="s">
        <v>226</v>
      </c>
      <c r="B15" s="80" t="s">
        <v>234</v>
      </c>
      <c r="C15" s="81">
        <v>395.73</v>
      </c>
      <c r="D15" s="77"/>
    </row>
    <row r="16" spans="1:4" ht="47.25">
      <c r="A16" s="75" t="s">
        <v>227</v>
      </c>
      <c r="B16" s="82" t="s">
        <v>235</v>
      </c>
      <c r="C16" s="83"/>
      <c r="D16" s="77"/>
    </row>
    <row r="17" spans="1:4" ht="63">
      <c r="A17" s="78" t="s">
        <v>228</v>
      </c>
      <c r="B17" s="84" t="s">
        <v>236</v>
      </c>
      <c r="C17" s="83"/>
      <c r="D17" s="77"/>
    </row>
    <row r="18" spans="1:4" ht="94.5">
      <c r="A18" s="78" t="s">
        <v>229</v>
      </c>
      <c r="B18" s="84" t="s">
        <v>237</v>
      </c>
      <c r="C18" s="77"/>
      <c r="D18" s="77"/>
    </row>
    <row r="19" spans="1:4" ht="78.75">
      <c r="A19" s="78" t="s">
        <v>230</v>
      </c>
      <c r="B19" s="84" t="s">
        <v>238</v>
      </c>
      <c r="C19" s="77"/>
      <c r="D19" s="77"/>
    </row>
    <row r="20" spans="1:4" ht="78.75">
      <c r="A20" s="78" t="s">
        <v>231</v>
      </c>
      <c r="B20" s="84" t="s">
        <v>239</v>
      </c>
      <c r="C20" s="77"/>
      <c r="D20" s="77"/>
    </row>
  </sheetData>
  <sheetProtection/>
  <mergeCells count="3">
    <mergeCell ref="C2:E2"/>
    <mergeCell ref="C3:D4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2020-03-03T03:39:24Z</cp:lastPrinted>
  <dcterms:created xsi:type="dcterms:W3CDTF">2013-11-17T07:27:26Z</dcterms:created>
  <dcterms:modified xsi:type="dcterms:W3CDTF">2020-12-22T05:22:43Z</dcterms:modified>
  <cp:category/>
  <cp:version/>
  <cp:contentType/>
  <cp:contentStatus/>
</cp:coreProperties>
</file>