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19440" windowHeight="11760" tabRatio="799" activeTab="5"/>
  </bookViews>
  <sheets>
    <sheet name="Раздел 1-1  " sheetId="8" r:id="rId1"/>
    <sheet name="Раздел 1-2" sheetId="1" r:id="rId2"/>
    <sheet name="Раздел 1-3" sheetId="3" r:id="rId3"/>
    <sheet name="Раздел 2-1" sheetId="9" r:id="rId4"/>
    <sheet name="Раздел 2-2" sheetId="10" r:id="rId5"/>
    <sheet name="Раздел 2-3" sheetId="5" r:id="rId6"/>
    <sheet name="Раздел 2-4" sheetId="11" r:id="rId7"/>
    <sheet name="Раздел 3-1" sheetId="7" r:id="rId8"/>
  </sheets>
  <definedNames>
    <definedName name="_xlnm._FilterDatabase" localSheetId="0" hidden="1">'Раздел 1-1  '!$A$5:$L$17</definedName>
    <definedName name="_xlnm._FilterDatabase" localSheetId="1" hidden="1">'Раздел 1-2'!$A$6:$Q$12</definedName>
  </definedNames>
  <calcPr calcId="125725"/>
</workbook>
</file>

<file path=xl/calcChain.xml><?xml version="1.0" encoding="utf-8"?>
<calcChain xmlns="http://schemas.openxmlformats.org/spreadsheetml/2006/main">
  <c r="I7" i="1"/>
  <c r="D7"/>
  <c r="A7" i="3"/>
  <c r="A7" i="1" s="1"/>
  <c r="A9" i="8" s="1"/>
  <c r="F7" i="3"/>
  <c r="F7" i="1" s="1"/>
  <c r="H9" i="8"/>
  <c r="E9"/>
  <c r="I30"/>
  <c r="G6" i="10"/>
  <c r="E6"/>
  <c r="G67" i="5"/>
  <c r="E13"/>
  <c r="H76" l="1"/>
  <c r="G76"/>
  <c r="G77" s="1"/>
  <c r="H67"/>
  <c r="H77" l="1"/>
</calcChain>
</file>

<file path=xl/sharedStrings.xml><?xml version="1.0" encoding="utf-8"?>
<sst xmlns="http://schemas.openxmlformats.org/spreadsheetml/2006/main" count="928" uniqueCount="327">
  <si>
    <t>ОСНОВНОЙ РАЗДЕЛ 1. СВЕДЕНИЯ О МУНИЦИПАЛЬНОМ НЕДВИЖИМОМ ИМУЩЕСТВЕ</t>
  </si>
  <si>
    <t>(в т.ч. нежилые помещения)</t>
  </si>
  <si>
    <t>Наименование муниципального предприятия, учреждения - правообладателя имущества</t>
  </si>
  <si>
    <t>Адрес учреждения</t>
  </si>
  <si>
    <t>ФИО руководителя</t>
  </si>
  <si>
    <t>Тел./ факс, е-mail</t>
  </si>
  <si>
    <t>ИНН/КПП</t>
  </si>
  <si>
    <t>№ свидетельства государственной регистрации учреждения</t>
  </si>
  <si>
    <t>Дата регистрации</t>
  </si>
  <si>
    <t>Реестровый номер</t>
  </si>
  <si>
    <t>Наименование объекта</t>
  </si>
  <si>
    <t>Инвентарный номер</t>
  </si>
  <si>
    <t>Кадастровый номер</t>
  </si>
  <si>
    <t>Кадастровая стоимость, (руб.)</t>
  </si>
  <si>
    <t>Адрес объекта</t>
  </si>
  <si>
    <t>Дата ввода в эксплуатацию</t>
  </si>
  <si>
    <t>Балансовая стоимость (руб.)</t>
  </si>
  <si>
    <t>Остаточная стоимость (руб.)</t>
  </si>
  <si>
    <t>Документ - основание закрепления объекта на праве хозяйственного ведения, оперативного управления, №, дата</t>
  </si>
  <si>
    <t>Обременение объекта (вид, площадь, основание,  №, дата)</t>
  </si>
  <si>
    <t>Земельный участок под объектом (кадастровый №, площадь,  адрес)</t>
  </si>
  <si>
    <t>Документ - основание возникновения  права муниципальной собственности, №, дата</t>
  </si>
  <si>
    <t>Целевое назначение</t>
  </si>
  <si>
    <t>Ограничение</t>
  </si>
  <si>
    <t>нет</t>
  </si>
  <si>
    <t>данные отсутствуют</t>
  </si>
  <si>
    <t>Обременение объекта (вид, основание,  №, дата)</t>
  </si>
  <si>
    <t>Наименование и назначение объектов, работ и затрат незавершенного строительства</t>
  </si>
  <si>
    <t>Дата начала строительства, изготовления</t>
  </si>
  <si>
    <t>Кадастровый № объекта незавершенного строительства</t>
  </si>
  <si>
    <t>Кадастровый № земельного участка, в пределах которого расположен объект, площадь</t>
  </si>
  <si>
    <t>Адрес (описание местоположения)</t>
  </si>
  <si>
    <t>Площадь, протяженность объекта, (кв.м.; п.м.)</t>
  </si>
  <si>
    <t>Полная сметная (договорная) стоимость, руб.</t>
  </si>
  <si>
    <t>Сметная (договорная) стоимость выполненных работ на дату приостановления, руб.</t>
  </si>
  <si>
    <t>Степень готовности, %</t>
  </si>
  <si>
    <t>Характеристики объекта (количество этажей, в т.ч. подземных, материал наружных стен и т.д.)</t>
  </si>
  <si>
    <t>всего</t>
  </si>
  <si>
    <t>в т.ч. строительно-монтажные работ</t>
  </si>
  <si>
    <t>в т.ч. строительно-монтажные работы</t>
  </si>
  <si>
    <t>Площадь, кв.м.</t>
  </si>
  <si>
    <t>Вид разрешенного использования</t>
  </si>
  <si>
    <t>Документ - основание закрепления земельного участка на праве бессрочного пользования, №, дата</t>
  </si>
  <si>
    <t>Свидетельство о государственной регистрации права бессрочного пользования, дата, №</t>
  </si>
  <si>
    <t>Свидетельство о государственной регистрации  права муниципальной собственности, №, дата</t>
  </si>
  <si>
    <t>ОСНОВНОЙ РАЗДЕЛ 2. СВЕДЕНИЯ О МУНИЦИПАЛЬНОМ ДВИЖИМОМ ИМУЩЕСТВЕ</t>
  </si>
  <si>
    <t>Наименование имущества</t>
  </si>
  <si>
    <t>Адрес имущества (местонахождение)</t>
  </si>
  <si>
    <t>Год выпуска, год ввода в эксплуатацию</t>
  </si>
  <si>
    <t>Балансовая стоимость , (руб.)</t>
  </si>
  <si>
    <t>Остаточная стоимость , (руб.)</t>
  </si>
  <si>
    <t>№ двигателя (шасси, кузова), № ПТС</t>
  </si>
  <si>
    <t>Марка, цвет, категория</t>
  </si>
  <si>
    <t>Иные характеристики</t>
  </si>
  <si>
    <t>Документ - основание закрепления имущества праве хозяйственного ведения, оперативного управления, №, дата</t>
  </si>
  <si>
    <t>I ДВИЖИМОЕ ИМУЩЕСТВО</t>
  </si>
  <si>
    <t>ОСНОВНОЙ РАЗДЕЛ 3. СВЕДЕНИЯ МУНИЦИПАЛЬНЫХ УНИТАРНЫХ ПРЕДПРИЯТИЯХ,
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БЕРЕЗОВСКИЙ МУНИЦИПАЛЬНЫЙ РАЙОН ЯВЛЯЕТСЯ УЧРЕДИТЕЛЕМ (УЧАСТНИКОМ)</t>
  </si>
  <si>
    <t>Тел./ факс, e-mail</t>
  </si>
  <si>
    <t>Наименование и организационно-правовая форма юр. лица</t>
  </si>
  <si>
    <t>Адрес юридический и почтовый</t>
  </si>
  <si>
    <t>Наименование муниципального учреждения (образования) - балансодержателя доли (вклада), адрес</t>
  </si>
  <si>
    <t>Основной государственный регистрационный номер и дата гос. регистрации</t>
  </si>
  <si>
    <t>Реквизиты документа - основания создания юр. лица (участия мун. образования в создании юр. лица)</t>
  </si>
  <si>
    <t>Размер уставного фонда (для унитарных и муниципальных предприятий)</t>
  </si>
  <si>
    <t>Размер доли, принадлежащей МО в уставном (складочном) капитале (для хозяйственных обществ и товариществ)</t>
  </si>
  <si>
    <t>Балансовая/ остаточная стоимость основных средств (для муниципальных учреждений и МУП)</t>
  </si>
  <si>
    <t>Среднесписочная численность работников (для МУ и МУП)</t>
  </si>
  <si>
    <t>Документ - основание возникновения (прекращения) права муниципальной собственности, №, дата</t>
  </si>
  <si>
    <t>%</t>
  </si>
  <si>
    <t>соотношение доли к уставному капиталу</t>
  </si>
  <si>
    <t>подраздел 1-1 ЗЕМЕЛЬНЫЕ УЧАСТКИ</t>
  </si>
  <si>
    <t>Местоположение (адрес)/ОКТМО</t>
  </si>
  <si>
    <t>подраздел 1-2 ЗДАНИЯ, СООРУЖЕНИЯ</t>
  </si>
  <si>
    <t>не зарегистрировано</t>
  </si>
  <si>
    <t>Площадь объекта, м, иные параметры (материал стен, этажность и т.д.)</t>
  </si>
  <si>
    <t>Наименование юридического лица</t>
  </si>
  <si>
    <t>Дата возникновения/прекращения права собственности</t>
  </si>
  <si>
    <t>Реквизиты документов оснований возникновения/прекращения права</t>
  </si>
  <si>
    <t>ИНН, КПП, ОГРН</t>
  </si>
  <si>
    <t>Адрес местонахождения</t>
  </si>
  <si>
    <t>Количество акций, регистрационные номера</t>
  </si>
  <si>
    <t>Номинальная стоимость акций</t>
  </si>
  <si>
    <t>Наименование вида ограничений(обременений)</t>
  </si>
  <si>
    <t>Дата их возникновения/прекращения</t>
  </si>
  <si>
    <t>Сведения о лице в пользу которго установлены эти ограничения (обременения)</t>
  </si>
  <si>
    <t>Иные сведения</t>
  </si>
  <si>
    <t>подраздел 2.2 . СВЕДЕНИЯ О ДОЛЯХ (ВКЛАДАХ) В УСТАНЫЙ КАПИТАЛЛ</t>
  </si>
  <si>
    <t>ОСНОВНОЙ РАЗДЕЛ 2. СВЕДЕНИЯ О МУНИЦИПАЛЬНОМ  ДВИЖИМОМ  И ИНОМ ИМУЩЕСТВЕ</t>
  </si>
  <si>
    <t>ОСНОВНОЙ РАЗДЕЛ 2. СВЕДЕНИЯ О МУНИЦИПАЛЬНОМ ДВИЖИМОМ И ИНОМ ИМУЩЕСТВЕ</t>
  </si>
  <si>
    <t>подраздел 2.1 . СВЕДЕНИЯ ОБ АКЦИЯХ</t>
  </si>
  <si>
    <t xml:space="preserve">приобретено </t>
  </si>
  <si>
    <t>приобретено</t>
  </si>
  <si>
    <t>2. ТРАНСПОРТНОЕ СРЕДСТВО</t>
  </si>
  <si>
    <t>подраздел 2.2 . СВЕДЕНИЯ О ДОЛЯХ  В ПРАВЕ ДОЛЕВОЙ СОБСТВЕННОСТИ</t>
  </si>
  <si>
    <t>неть</t>
  </si>
  <si>
    <t>наименование земельного участка</t>
  </si>
  <si>
    <t>Земельный участок</t>
  </si>
  <si>
    <t>ОКТМО</t>
  </si>
  <si>
    <t>подраздел 1.3. ПОМЕЩЕНИЯ/МАШИНО-МЕСТО  И ИНЫХ ОБЪЕКТАХ, ОТНЕСЕННЫХ К НЕДВИЖИМОСТИ</t>
  </si>
  <si>
    <t>подраздел 2.3. Движимое имуществе и ином имущество, за исключением акций и долей (вкладов) в уставных (складочных) капиталах хозяйственных обществ и товариществ</t>
  </si>
  <si>
    <t>02-АВ200791</t>
  </si>
  <si>
    <t>04:09:030301:45</t>
  </si>
  <si>
    <t>Республика Алтай,Улаганский район с.Саратан ул Школьная д.13</t>
  </si>
  <si>
    <t>Постановление главы администрации МО"Улаганский район"№1684  от 07.12.2010г</t>
  </si>
  <si>
    <t>постоянное (бессрочное) пользование от 11.11.2011 №04-02-03/008/2011-73</t>
  </si>
  <si>
    <t>нежилое литер А этажность:1</t>
  </si>
  <si>
    <t xml:space="preserve">1. Администрация МО "Саратанское сельское поселение" </t>
  </si>
  <si>
    <t>649753, Республика Алтай, Улаганский район,с.Саратан , ул. Вагаевой А.К, д. 18</t>
  </si>
  <si>
    <t>Акчини Александр  Владимирович</t>
  </si>
  <si>
    <t>1. Администрация  Мо "Саратанское сельское поселение"</t>
  </si>
  <si>
    <t>8 (388)46 24-6-30 saratanadm.@mail.ru</t>
  </si>
  <si>
    <t>1. Администрация  МО "Саратанское сельское поселение"</t>
  </si>
  <si>
    <t>Республика Алтай, Улаганский район,с.Саратан</t>
  </si>
  <si>
    <t>итого</t>
  </si>
  <si>
    <t>пробретено</t>
  </si>
  <si>
    <t>013.5.0001</t>
  </si>
  <si>
    <t>скамейка</t>
  </si>
  <si>
    <t>шведская стенка</t>
  </si>
  <si>
    <t>01.09.2013г</t>
  </si>
  <si>
    <t>011.2.0006</t>
  </si>
  <si>
    <t>013.4.0003</t>
  </si>
  <si>
    <t>013.4.0004</t>
  </si>
  <si>
    <t>013.4.0008</t>
  </si>
  <si>
    <t>013.4.0002</t>
  </si>
  <si>
    <t>013.4.0006</t>
  </si>
  <si>
    <t>013.4.0007</t>
  </si>
  <si>
    <t>013.4.0005</t>
  </si>
  <si>
    <t>Мамин Расул Ермолаевич</t>
  </si>
  <si>
    <t>040201452/040401001</t>
  </si>
  <si>
    <t>1.  МО "Улаганское сельское поселение"</t>
  </si>
  <si>
    <t>0402001452/040401001</t>
  </si>
  <si>
    <t>Республика Алтай, Улаганский район,с.Улаган</t>
  </si>
  <si>
    <t>Автомобиль SSANG YONG KYRON</t>
  </si>
  <si>
    <t>Автомобиль УАЗ-390945</t>
  </si>
  <si>
    <t>013.5.0006</t>
  </si>
  <si>
    <t>ЗИЛ ММЗ-554</t>
  </si>
  <si>
    <t>013.5.0005</t>
  </si>
  <si>
    <t>Трактор МТЗ 82.1</t>
  </si>
  <si>
    <t>013.5.0008</t>
  </si>
  <si>
    <t>детская игровая площадка</t>
  </si>
  <si>
    <t>013.8.0006</t>
  </si>
  <si>
    <t xml:space="preserve">качалка балансир. средняя </t>
  </si>
  <si>
    <t>013.8.0000</t>
  </si>
  <si>
    <t>Балансир "Бабочка"</t>
  </si>
  <si>
    <t>013.8.0002</t>
  </si>
  <si>
    <t>Балансир "Морской"</t>
  </si>
  <si>
    <t>013.8.0003</t>
  </si>
  <si>
    <t>Балансир Б</t>
  </si>
  <si>
    <t>013.8.0008</t>
  </si>
  <si>
    <t>Балансир Б-1</t>
  </si>
  <si>
    <t>013.6.0002</t>
  </si>
  <si>
    <t>Благоустройство сквера</t>
  </si>
  <si>
    <t>000.0.0016</t>
  </si>
  <si>
    <t>БУМ-05</t>
  </si>
  <si>
    <t>013.8.0004</t>
  </si>
  <si>
    <t>видеокамеры</t>
  </si>
  <si>
    <t>ворота для дошкольников</t>
  </si>
  <si>
    <t>Горка Г-3</t>
  </si>
  <si>
    <t>013.8.0005</t>
  </si>
  <si>
    <t>013.6.0004</t>
  </si>
  <si>
    <t>два рукохода</t>
  </si>
  <si>
    <t>детские качели двойные без подвеса</t>
  </si>
  <si>
    <t>Домик Д-1</t>
  </si>
  <si>
    <t>013.8.0007</t>
  </si>
  <si>
    <t>игровой комплекс</t>
  </si>
  <si>
    <t>011.2.0001</t>
  </si>
  <si>
    <t>игровой комплекс ИК-12</t>
  </si>
  <si>
    <t>013.8.0009</t>
  </si>
  <si>
    <t>игровой комплекс ИК-46</t>
  </si>
  <si>
    <t>013.6.0005</t>
  </si>
  <si>
    <t>игровой элемент "Грузовичок"</t>
  </si>
  <si>
    <t>013.8.0011</t>
  </si>
  <si>
    <t>игровой элемент "Джип"</t>
  </si>
  <si>
    <t>013.8.0012</t>
  </si>
  <si>
    <t>искуственное покрытие</t>
  </si>
  <si>
    <t>карусель "Колесо"</t>
  </si>
  <si>
    <t>карусель КР-04</t>
  </si>
  <si>
    <t>013.8.0013</t>
  </si>
  <si>
    <t>карусель -КР-05</t>
  </si>
  <si>
    <t>013.8.0014</t>
  </si>
  <si>
    <t>013.6.0001</t>
  </si>
  <si>
    <t>карусель КР-05 6 местная для полом</t>
  </si>
  <si>
    <t>013.8.0015</t>
  </si>
  <si>
    <t>карусель улыбка</t>
  </si>
  <si>
    <t>качалка балансир. Морская звезда</t>
  </si>
  <si>
    <t>качели двойные К-02</t>
  </si>
  <si>
    <t>013.6.0003</t>
  </si>
  <si>
    <t>качели двойные К-02 круглое сиденье со спинкой</t>
  </si>
  <si>
    <t>013.8.0016</t>
  </si>
  <si>
    <t>качели</t>
  </si>
  <si>
    <t>011.2.0000</t>
  </si>
  <si>
    <t>комплекс ИК-15 с  горкой и спортивными элементами</t>
  </si>
  <si>
    <t>013.8.0017</t>
  </si>
  <si>
    <t>комплекс ИК-15 с  горкой и качелей</t>
  </si>
  <si>
    <t>013.8.0018</t>
  </si>
  <si>
    <t>компьютер</t>
  </si>
  <si>
    <t>013.4.0001</t>
  </si>
  <si>
    <t>компьютер LGI</t>
  </si>
  <si>
    <t>Компьютер PRVIEW</t>
  </si>
  <si>
    <t>компьютер в комплекте</t>
  </si>
  <si>
    <t>компьютер 486д</t>
  </si>
  <si>
    <t>котел стальной водогрейный механический</t>
  </si>
  <si>
    <t>013.6.0000</t>
  </si>
  <si>
    <t>ноутбук Lenovo</t>
  </si>
  <si>
    <t>песочный дворик</t>
  </si>
  <si>
    <t>013.8.0020</t>
  </si>
  <si>
    <t>подвес на цепях</t>
  </si>
  <si>
    <t>подвес со спинкой на цепях</t>
  </si>
  <si>
    <t>рукоход</t>
  </si>
  <si>
    <t>013.6.0006</t>
  </si>
  <si>
    <t>рукоход с турником</t>
  </si>
  <si>
    <t>000.0.0000</t>
  </si>
  <si>
    <t>сквер</t>
  </si>
  <si>
    <t>спортивная стенка</t>
  </si>
  <si>
    <t>013.8.0021</t>
  </si>
  <si>
    <t>спортивный комплекс СК-03</t>
  </si>
  <si>
    <t>013.8.0022</t>
  </si>
  <si>
    <t>спортивный комплекс СК-44</t>
  </si>
  <si>
    <t>03.8.0023</t>
  </si>
  <si>
    <t>столик со скамьями</t>
  </si>
  <si>
    <t>уличный тренажер "Жми лежа"</t>
  </si>
  <si>
    <t>013.8.0024</t>
  </si>
  <si>
    <t>хоккейная коробка</t>
  </si>
  <si>
    <t>011.2.2007</t>
  </si>
  <si>
    <t>013.8.0025</t>
  </si>
  <si>
    <t>О427ОО 04</t>
  </si>
  <si>
    <t xml:space="preserve"> Модель SSANG YONG KYRON,Гос номер дата выпуска 2010 шасси KPTS0A16SAP128120 </t>
  </si>
  <si>
    <t>Н 584АР 04</t>
  </si>
  <si>
    <t>sadmulagan@yandex.ru</t>
  </si>
  <si>
    <t>04:09:030101:816, 08.02.2023</t>
  </si>
  <si>
    <t>04:09:021203:747, 30.05.2016</t>
  </si>
  <si>
    <t>04:09:040102:523, 08.02.2012</t>
  </si>
  <si>
    <t>04:09:021201:855, 30.05.2016</t>
  </si>
  <si>
    <t>04:09:040102:379, 30.05.2016</t>
  </si>
  <si>
    <t>04:09:021205:183, 30.05.2016</t>
  </si>
  <si>
    <t>04:09:021204:191, 21.10.2022</t>
  </si>
  <si>
    <t>04:09:021203:730, 30.05.2016</t>
  </si>
  <si>
    <t>04:09:021203:158, 08.02.2012</t>
  </si>
  <si>
    <t>04:09:040102:512, 30.05.2016</t>
  </si>
  <si>
    <t>04:09:021202:26, 21.05.2012</t>
  </si>
  <si>
    <t>04:09:040301:193, 30.05.2016</t>
  </si>
  <si>
    <t>04:09:021203:170, 05.06.2019</t>
  </si>
  <si>
    <t>04:09:021205:35, 30.05.2024</t>
  </si>
  <si>
    <t>04:09:021204:773, 10.06.2019</t>
  </si>
  <si>
    <t>Земельный участок для объектов общественно-делового назначения</t>
  </si>
  <si>
    <t>Земельный участок для общего пользования (уличная сеть)</t>
  </si>
  <si>
    <t>Земельный участок для размещения объектов физической культуры и спорта</t>
  </si>
  <si>
    <t>Земельный участок для размещения и обслуживания двенадцатиквартирного двухэтажного жилого дома</t>
  </si>
  <si>
    <t>Земельный участок для объектов физической культуры и спорта</t>
  </si>
  <si>
    <t>Земельный участок для размещения объектов историко-культурного назначения</t>
  </si>
  <si>
    <t>Земельный участок для иных видов использования, характерных для населенных пунктов</t>
  </si>
  <si>
    <t>Земельный участок для спорт площадки</t>
  </si>
  <si>
    <t>Земельный участок для детской площадки</t>
  </si>
  <si>
    <t>Земельный участок для водонапорной башни</t>
  </si>
  <si>
    <t>Земельный участок сельской администрации</t>
  </si>
  <si>
    <t>Республика Алтай, Улаганский район, с. Улаган, б/н, ОКТМО 84630435</t>
  </si>
  <si>
    <t>Республика Алтай, Улаганский район, с. Улаган, ул. Набережная,10б, ОКТМО 84630435</t>
  </si>
  <si>
    <t>Республика Алтай, Улаганский район, с. Улаган, ул. Карьерная, 2Б, ОКТМО 84630435</t>
  </si>
  <si>
    <t>Республика Алтай, Улаганский район, с. Улаган, ул. 50лет Победы, 16, ОКТМО 84630435</t>
  </si>
  <si>
    <t>Республика Алтай, Улаганский район, с. Улаган, ул.Больничная, 47а, ОКТМО 84630435</t>
  </si>
  <si>
    <t>Республика Алтай, Улаганский район, с. Улаган, ул.Заречная, 20/1, ОКТМО 84630435</t>
  </si>
  <si>
    <t>Республика Алтай, Улаганский район, с. Улаган, ул.Чорос-Гуркина, 21Б, ОКТМО 84630435</t>
  </si>
  <si>
    <t>Республика Алтай, Улаганский район, с. Улаган, ул.Больничная, 52, ОКТМО 84630435</t>
  </si>
  <si>
    <t>Республика Алтай, Улаганский район, с. Улаган, ул.Набережная, 10а, ОКТМО 84630435</t>
  </si>
  <si>
    <t>Республика Алтай, Улаганский район, с. Улаган, ул.А.В.Санаа,14Б, ОКТМО 84630435</t>
  </si>
  <si>
    <t>Республика Алтай, Улаганский район, с. Улаган, ул.Карамаева, 28, ОКТМО 84630435</t>
  </si>
  <si>
    <t>Республика Алтай, Улаганский район, с. Улаган, ул.Кокышева,3а, ОКТМО 84630435</t>
  </si>
  <si>
    <t>Республика Алтай, Улаганский район, с. Улаган, ул.А.В.Санаа, 19, ОКТМО 84630435</t>
  </si>
  <si>
    <t>Республика Алтай, Улаганский район, с. Улаган, ул.Октябрьская, 22, ОКТМО 84630435</t>
  </si>
  <si>
    <t>Республика Алтай, Улаганский район, с. Улаган, ул.Спортивная, 1б, ОКТМО 84630435</t>
  </si>
  <si>
    <t>Республика Алтай, Улаганский район, с. Улаган, ул.А.В.Санаа, 36, ОКТМО 84630435</t>
  </si>
  <si>
    <t>для объектов общественно-делового назначения</t>
  </si>
  <si>
    <t>земли населенных пунктов, для общего пользования (уличная сеть)</t>
  </si>
  <si>
    <t xml:space="preserve"> земли населенных пунктов, для объектов общественно-делового назначения</t>
  </si>
  <si>
    <t>земли населенных пунктов, для размещения объектов физической культуры и спорта</t>
  </si>
  <si>
    <t xml:space="preserve"> земли населенных пунктов, для размещения объектов ЖКХ</t>
  </si>
  <si>
    <t>земли населенных пунктов, для объектов физической культуры и спорта</t>
  </si>
  <si>
    <t xml:space="preserve"> земли населенных пунктов, для объектов физической культуры и спорта</t>
  </si>
  <si>
    <t xml:space="preserve"> земли населенных пунктов, для размещения объектов историко-культурного назначения</t>
  </si>
  <si>
    <t>земли населенных пунктов, для иных видов использования, характерных для населенных пунктов</t>
  </si>
  <si>
    <t>земли населенных пунктов, участок сельской администрации</t>
  </si>
  <si>
    <t>земли населенных пунктов, для спорт площадки</t>
  </si>
  <si>
    <t xml:space="preserve"> земли населенных пунктов, для размещения объектов физической культуры и спорта</t>
  </si>
  <si>
    <t>земли населенных пунктов, для детской площадки</t>
  </si>
  <si>
    <t xml:space="preserve"> земли населенных пунктов, для водонапорной башни</t>
  </si>
  <si>
    <t xml:space="preserve"> земли населенных пунктов, для детской площадки</t>
  </si>
  <si>
    <t>Постоянное (бессрочное) пользование, 04:09:030101:816-04/024/2023-1,06.07.2023</t>
  </si>
  <si>
    <t>Постоянное (бессрочное) пользование, 04:09:021203:747-04/024/2023-1, 08.02.2023</t>
  </si>
  <si>
    <t>Постоянное (бессрочное) пользование, 04-02-03/005/2012-200, 27.03.2012</t>
  </si>
  <si>
    <t>Постоянное (бессрочное) пользование, 04:09:021201:855-04/015/2024-2, 29.05.2024</t>
  </si>
  <si>
    <t>Постоянное (бессрочное) пользование, 04-02-03/081/2011-61, 20.12.2011</t>
  </si>
  <si>
    <t>Постоянное (бессрочное) пользование, 04-02-03/008/2011-245, 09.12.2011</t>
  </si>
  <si>
    <t>Постоянное (бессрочное) пользование, 04-02-03/008/2011-244, 09.12.2011</t>
  </si>
  <si>
    <t>Постоянное (бессрочное) пользование, 04:09:021203:730-04/019/2022-1, 21.10.2022</t>
  </si>
  <si>
    <t>Постоянное (бессрочное) пользование, 04-02-03/005/2012-202, 27.03.2012</t>
  </si>
  <si>
    <t>Постоянное (бессрочное) пользование, 04-02-03/005/2012-199, 27.03.2012</t>
  </si>
  <si>
    <t>Постоянное (бессрочное) пользование, 04-02-03/008/2012-95, 16.07.2012</t>
  </si>
  <si>
    <t>Постоянное (бессрочное) пользование, 04:09:040301:193-04/019/2022-1, 20.10.2022</t>
  </si>
  <si>
    <t>Постоянное (бессрочное) пользование, 04-02-03/081/2011-60, 20.12.2011</t>
  </si>
  <si>
    <t>Постоянное (бессрочное) пользование, 04-02-03/005/2012-243, 09.12.2011</t>
  </si>
  <si>
    <t>Постоянное (бессрочное) пользование, 04:09:021204:773-04/024/2024-4, 27.06.2024</t>
  </si>
  <si>
    <t>Постоянное (бессрочное) пользование, 04-02-03/005/2012-201, 27.03.2012</t>
  </si>
  <si>
    <t>Постоянное (бессрочное) пользование, 04:09:021203:743/008/2011-245,30.05.2012</t>
  </si>
  <si>
    <t>649750, Республика Алтай, Улаганский район, с.Улаган, ул. А.В.Санаа, д. 19</t>
  </si>
  <si>
    <r>
      <rPr>
        <sz val="14"/>
        <color theme="1"/>
        <rFont val="Times New Roman"/>
        <family val="1"/>
        <charset val="204"/>
      </rPr>
      <t xml:space="preserve">Реестр муниципального имущества  МО "Улаганское  сельское поселение"  по состоянию на 01.01.2025 г.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(Приказ Минфина России от 10.10.2023 N 163н, Приказ Минэкономразвития России 28.12.2023 N 933)</t>
    </r>
  </si>
  <si>
    <t>8(388)46-22-2-61, sadmulagan@yandex.ru</t>
  </si>
  <si>
    <t>8(388)46 24-2-61 sadmulagan@yandex.ru</t>
  </si>
  <si>
    <t>Год изготовления 1985 № двигателя 774594 Кузов № САМОСВАЛ Рабочий объем двигателя,куб.см.</t>
  </si>
  <si>
    <t>Год изготовления 2016 № двигателя 409110*G0479942 Кузов №390945G1201011  Рабочий объем двигателя,куб.см.2693</t>
  </si>
  <si>
    <t>8(388)46 24-2-61 saratanadm.24@ mail.ru</t>
  </si>
  <si>
    <t>649750, Республика Алтай, Улаганский район, с.Улаган, ул. А.В.Санаа,19</t>
  </si>
  <si>
    <t>Республика Алтай, Улаганский район, с. Улаган, ул.Чорос-Гуркина ,9А, ОКТМО 84630435</t>
  </si>
  <si>
    <t>Здание</t>
  </si>
  <si>
    <t>памятник ВОВ</t>
  </si>
  <si>
    <t>Республика Алтай, Улаганский район, с. Улаган, ул. А.В.Санаа, 19, ОКТМО 84630435</t>
  </si>
  <si>
    <t>Республика Алтай, Улаганский район, с. Улаган, ул. А.В.Санаа, д.14Б, ОКТМО 84630435</t>
  </si>
  <si>
    <t>84:230:01067:0100:20019</t>
  </si>
  <si>
    <t>Кадастровый паспорт</t>
  </si>
  <si>
    <t>под эксплуатацию здания с/а 04:09:021205:35 Республика Алтай,Улаганский район,с.Улаган ул.А.В.Санаа,19</t>
  </si>
  <si>
    <t xml:space="preserve">квартира </t>
  </si>
  <si>
    <t>Республика Алтай, Улаганский район, с. Улаган, ул. Больничная, д.52, кв.1, ОКТМО 84630435</t>
  </si>
  <si>
    <t>84:230:00518:0100:10001</t>
  </si>
  <si>
    <t>84:230:00518:0100:10002</t>
  </si>
  <si>
    <t>жилое литера А этажность 1</t>
  </si>
  <si>
    <t>жилое литера А этажность 2</t>
  </si>
  <si>
    <t>Республика Алтай, Улаганский район, с. Улаган, ул. Больничная, д.52, кв.2, ОКТМО 84630435</t>
  </si>
  <si>
    <t>пастамент воинам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</si>
</sst>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_р_._-;\-* #,##0.00_р_._-;_-* &quot;-&quot;??_р_._-;_-@_-"/>
    <numFmt numFmtId="166" formatCode="000000"/>
  </numFmts>
  <fonts count="3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.5"/>
      <color theme="1"/>
      <name val="Times New Roman"/>
      <family val="1"/>
      <charset val="204"/>
    </font>
    <font>
      <sz val="7.5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9"/>
      </right>
      <top style="thin">
        <color indexed="29"/>
      </top>
      <bottom/>
      <diagonal/>
    </border>
  </borders>
  <cellStyleXfs count="228">
    <xf numFmtId="0" fontId="0" fillId="0" borderId="0"/>
    <xf numFmtId="0" fontId="5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20" fillId="0" borderId="0"/>
    <xf numFmtId="44" fontId="7" fillId="0" borderId="0" applyFont="0" applyFill="0" applyBorder="0" applyAlignment="0" applyProtection="0"/>
    <xf numFmtId="0" fontId="21" fillId="0" borderId="0"/>
    <xf numFmtId="164" fontId="5" fillId="0" borderId="0" applyFont="0" applyFill="0" applyBorder="0" applyAlignment="0" applyProtection="0"/>
    <xf numFmtId="0" fontId="22" fillId="0" borderId="0"/>
    <xf numFmtId="164" fontId="5" fillId="0" borderId="0" applyFon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22" fillId="0" borderId="0"/>
    <xf numFmtId="0" fontId="5" fillId="0" borderId="0"/>
    <xf numFmtId="9" fontId="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9" fontId="5" fillId="0" borderId="0" applyFont="0" applyFill="0" applyBorder="0" applyAlignment="0" applyProtection="0"/>
    <xf numFmtId="0" fontId="5" fillId="0" borderId="0"/>
    <xf numFmtId="0" fontId="22" fillId="0" borderId="0"/>
    <xf numFmtId="9" fontId="5" fillId="0" borderId="0" applyFont="0" applyFill="0" applyBorder="0" applyAlignment="0" applyProtection="0"/>
    <xf numFmtId="0" fontId="5" fillId="0" borderId="0"/>
    <xf numFmtId="0" fontId="22" fillId="0" borderId="0"/>
    <xf numFmtId="9" fontId="5" fillId="0" borderId="0" applyFont="0" applyFill="0" applyBorder="0" applyAlignment="0" applyProtection="0"/>
    <xf numFmtId="0" fontId="5" fillId="0" borderId="0"/>
    <xf numFmtId="0" fontId="22" fillId="0" borderId="0"/>
    <xf numFmtId="9" fontId="5" fillId="0" borderId="0" applyFont="0" applyFill="0" applyBorder="0" applyAlignment="0" applyProtection="0"/>
    <xf numFmtId="0" fontId="5" fillId="0" borderId="0"/>
    <xf numFmtId="0" fontId="22" fillId="0" borderId="0"/>
    <xf numFmtId="0" fontId="22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4" fillId="0" borderId="0" applyNumberFormat="0" applyFill="0" applyBorder="0" applyAlignment="0" applyProtection="0"/>
  </cellStyleXfs>
  <cellXfs count="2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1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49" fontId="0" fillId="0" borderId="0" xfId="0" applyNumberFormat="1"/>
    <xf numFmtId="49" fontId="15" fillId="3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7" xfId="108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1" fillId="0" borderId="10" xfId="0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/>
    <xf numFmtId="0" fontId="9" fillId="0" borderId="15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4" fontId="12" fillId="2" borderId="13" xfId="0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0" fontId="8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0" fontId="0" fillId="0" borderId="21" xfId="0" applyBorder="1"/>
    <xf numFmtId="0" fontId="11" fillId="0" borderId="21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11" fillId="0" borderId="21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/>
    <xf numFmtId="14" fontId="12" fillId="2" borderId="15" xfId="0" applyNumberFormat="1" applyFont="1" applyFill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3" borderId="21" xfId="0" applyFont="1" applyFill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15" fillId="0" borderId="21" xfId="108" applyFont="1" applyBorder="1" applyAlignment="1">
      <alignment horizontal="center" vertical="center" wrapText="1"/>
    </xf>
    <xf numFmtId="0" fontId="29" fillId="0" borderId="21" xfId="108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49" fontId="15" fillId="3" borderId="21" xfId="0" applyNumberFormat="1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/>
    </xf>
    <xf numFmtId="0" fontId="29" fillId="3" borderId="21" xfId="0" applyFont="1" applyFill="1" applyBorder="1" applyAlignment="1">
      <alignment horizontal="center" vertical="center"/>
    </xf>
    <xf numFmtId="14" fontId="28" fillId="2" borderId="15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14" fontId="11" fillId="0" borderId="26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vertical="center"/>
    </xf>
    <xf numFmtId="1" fontId="29" fillId="0" borderId="21" xfId="0" applyNumberFormat="1" applyFont="1" applyBorder="1" applyAlignment="1">
      <alignment horizontal="center" vertical="center"/>
    </xf>
    <xf numFmtId="4" fontId="0" fillId="0" borderId="0" xfId="0" applyNumberFormat="1"/>
    <xf numFmtId="0" fontId="12" fillId="3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35" fillId="2" borderId="14" xfId="227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 wrapText="1"/>
    </xf>
    <xf numFmtId="0" fontId="9" fillId="0" borderId="21" xfId="108" applyFont="1" applyBorder="1" applyAlignment="1">
      <alignment horizontal="center" wrapText="1"/>
    </xf>
    <xf numFmtId="0" fontId="9" fillId="0" borderId="7" xfId="108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9" fillId="0" borderId="7" xfId="108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49" fontId="15" fillId="0" borderId="21" xfId="0" applyNumberFormat="1" applyFont="1" applyBorder="1"/>
    <xf numFmtId="14" fontId="9" fillId="0" borderId="21" xfId="0" applyNumberFormat="1" applyFont="1" applyBorder="1" applyAlignment="1">
      <alignment horizontal="center" vertical="center"/>
    </xf>
    <xf numFmtId="49" fontId="0" fillId="0" borderId="21" xfId="0" applyNumberFormat="1" applyBorder="1"/>
    <xf numFmtId="2" fontId="9" fillId="0" borderId="21" xfId="0" applyNumberFormat="1" applyFont="1" applyBorder="1" applyAlignment="1">
      <alignment horizontal="center" vertical="center"/>
    </xf>
    <xf numFmtId="1" fontId="29" fillId="0" borderId="21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center"/>
    </xf>
    <xf numFmtId="0" fontId="30" fillId="2" borderId="18" xfId="0" applyFont="1" applyFill="1" applyBorder="1" applyAlignment="1">
      <alignment horizontal="center" vertical="center"/>
    </xf>
    <xf numFmtId="0" fontId="36" fillId="0" borderId="21" xfId="0" applyFont="1" applyBorder="1" applyAlignment="1">
      <alignment horizontal="center" wrapText="1"/>
    </xf>
    <xf numFmtId="0" fontId="36" fillId="0" borderId="21" xfId="0" applyFont="1" applyBorder="1" applyAlignment="1">
      <alignment horizontal="center" vertical="center" wrapText="1"/>
    </xf>
    <xf numFmtId="2" fontId="29" fillId="0" borderId="21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0" fillId="0" borderId="0" xfId="0"/>
    <xf numFmtId="0" fontId="29" fillId="0" borderId="7" xfId="108" applyFont="1" applyBorder="1" applyAlignment="1">
      <alignment horizontal="left" vertical="top" wrapText="1"/>
    </xf>
    <xf numFmtId="2" fontId="38" fillId="0" borderId="21" xfId="0" applyNumberFormat="1" applyFont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29" fillId="0" borderId="21" xfId="0" applyFont="1" applyBorder="1" applyAlignment="1">
      <alignment horizontal="left" vertical="top" wrapText="1" shrinkToFit="1"/>
    </xf>
    <xf numFmtId="0" fontId="38" fillId="0" borderId="21" xfId="0" applyFont="1" applyBorder="1" applyAlignment="1">
      <alignment horizontal="left" vertical="top" wrapText="1"/>
    </xf>
    <xf numFmtId="0" fontId="29" fillId="0" borderId="21" xfId="0" applyFont="1" applyBorder="1" applyAlignment="1">
      <alignment horizontal="left" vertical="top" wrapText="1"/>
    </xf>
    <xf numFmtId="0" fontId="15" fillId="0" borderId="7" xfId="108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9" fillId="3" borderId="7" xfId="0" applyFont="1" applyFill="1" applyBorder="1" applyAlignment="1">
      <alignment horizontal="left" vertical="top" wrapText="1"/>
    </xf>
    <xf numFmtId="0" fontId="29" fillId="3" borderId="13" xfId="0" applyFont="1" applyFill="1" applyBorder="1" applyAlignment="1">
      <alignment horizontal="left" vertical="top" wrapText="1"/>
    </xf>
    <xf numFmtId="0" fontId="29" fillId="4" borderId="13" xfId="0" applyFont="1" applyFill="1" applyBorder="1" applyAlignment="1">
      <alignment horizontal="left" vertical="top" wrapText="1"/>
    </xf>
    <xf numFmtId="14" fontId="29" fillId="0" borderId="21" xfId="0" applyNumberFormat="1" applyFont="1" applyBorder="1" applyAlignment="1">
      <alignment horizontal="left" vertical="top" wrapText="1" shrinkToFit="1"/>
    </xf>
    <xf numFmtId="49" fontId="9" fillId="0" borderId="21" xfId="0" applyNumberFormat="1" applyFont="1" applyBorder="1" applyAlignment="1">
      <alignment horizontal="left" vertical="top" wrapText="1"/>
    </xf>
    <xf numFmtId="49" fontId="8" fillId="0" borderId="21" xfId="0" applyNumberFormat="1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left" vertical="top"/>
    </xf>
    <xf numFmtId="2" fontId="9" fillId="0" borderId="21" xfId="0" applyNumberFormat="1" applyFont="1" applyBorder="1" applyAlignment="1">
      <alignment horizontal="center" vertical="top"/>
    </xf>
    <xf numFmtId="2" fontId="29" fillId="0" borderId="21" xfId="0" applyNumberFormat="1" applyFont="1" applyBorder="1" applyAlignment="1">
      <alignment horizontal="center" vertical="top" wrapText="1"/>
    </xf>
    <xf numFmtId="0" fontId="34" fillId="2" borderId="13" xfId="227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wrapText="1" shrinkToFit="1"/>
    </xf>
    <xf numFmtId="0" fontId="9" fillId="3" borderId="2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14" fontId="29" fillId="0" borderId="21" xfId="0" applyNumberFormat="1" applyFont="1" applyBorder="1" applyAlignment="1">
      <alignment horizontal="left" vertical="top" wrapText="1"/>
    </xf>
    <xf numFmtId="14" fontId="29" fillId="0" borderId="13" xfId="108" applyNumberFormat="1" applyFont="1" applyBorder="1" applyAlignment="1">
      <alignment horizontal="left" vertical="top" wrapText="1"/>
    </xf>
    <xf numFmtId="0" fontId="36" fillId="0" borderId="21" xfId="0" applyFont="1" applyBorder="1" applyAlignment="1">
      <alignment vertical="center"/>
    </xf>
    <xf numFmtId="2" fontId="9" fillId="0" borderId="21" xfId="0" applyNumberFormat="1" applyFont="1" applyBorder="1" applyAlignment="1">
      <alignment horizontal="center"/>
    </xf>
    <xf numFmtId="0" fontId="9" fillId="0" borderId="21" xfId="0" applyFont="1" applyBorder="1" applyAlignment="1">
      <alignment horizontal="left" vertical="top" wrapText="1" shrinkToFit="1"/>
    </xf>
    <xf numFmtId="0" fontId="9" fillId="0" borderId="7" xfId="108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vertical="top"/>
    </xf>
    <xf numFmtId="4" fontId="9" fillId="0" borderId="21" xfId="0" applyNumberFormat="1" applyFont="1" applyBorder="1" applyAlignment="1">
      <alignment horizontal="center" vertical="top"/>
    </xf>
    <xf numFmtId="2" fontId="36" fillId="0" borderId="21" xfId="0" applyNumberFormat="1" applyFont="1" applyBorder="1" applyAlignment="1">
      <alignment horizontal="left" vertical="top" wrapText="1"/>
    </xf>
    <xf numFmtId="0" fontId="9" fillId="0" borderId="21" xfId="0" applyFont="1" applyBorder="1" applyAlignment="1">
      <alignment vertical="top" wrapText="1" shrinkToFit="1"/>
    </xf>
    <xf numFmtId="0" fontId="3" fillId="0" borderId="0" xfId="0" applyFont="1"/>
    <xf numFmtId="0" fontId="11" fillId="3" borderId="13" xfId="0" applyFont="1" applyFill="1" applyBorder="1" applyAlignment="1">
      <alignment horizontal="center" vertical="top"/>
    </xf>
    <xf numFmtId="49" fontId="32" fillId="0" borderId="21" xfId="0" applyNumberFormat="1" applyFont="1" applyBorder="1" applyAlignment="1">
      <alignment vertical="top" wrapText="1" shrinkToFit="1"/>
    </xf>
    <xf numFmtId="0" fontId="32" fillId="0" borderId="21" xfId="0" applyFont="1" applyBorder="1" applyAlignment="1">
      <alignment vertical="top" wrapText="1" shrinkToFit="1"/>
    </xf>
    <xf numFmtId="0" fontId="32" fillId="0" borderId="21" xfId="0" applyFont="1" applyBorder="1" applyAlignment="1">
      <alignment horizontal="center" vertical="top" wrapText="1" shrinkToFit="1"/>
    </xf>
    <xf numFmtId="0" fontId="11" fillId="3" borderId="21" xfId="0" applyFont="1" applyFill="1" applyBorder="1" applyAlignment="1">
      <alignment horizontal="center" vertical="top" wrapText="1"/>
    </xf>
    <xf numFmtId="3" fontId="32" fillId="0" borderId="21" xfId="0" applyNumberFormat="1" applyFont="1" applyBorder="1" applyAlignment="1">
      <alignment vertical="top"/>
    </xf>
    <xf numFmtId="4" fontId="32" fillId="0" borderId="21" xfId="0" applyNumberFormat="1" applyFont="1" applyBorder="1" applyAlignment="1">
      <alignment vertical="top"/>
    </xf>
    <xf numFmtId="49" fontId="11" fillId="0" borderId="21" xfId="0" applyNumberFormat="1" applyFont="1" applyBorder="1" applyAlignment="1">
      <alignment horizontal="center" vertical="top" wrapText="1"/>
    </xf>
    <xf numFmtId="49" fontId="11" fillId="3" borderId="13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1" xfId="0" applyBorder="1" applyAlignment="1">
      <alignment vertical="top"/>
    </xf>
    <xf numFmtId="1" fontId="11" fillId="3" borderId="13" xfId="2" applyNumberFormat="1" applyFont="1" applyFill="1" applyBorder="1" applyAlignment="1">
      <alignment horizontal="center" vertical="top" wrapText="1"/>
    </xf>
    <xf numFmtId="0" fontId="37" fillId="0" borderId="21" xfId="0" applyFont="1" applyBorder="1" applyAlignment="1">
      <alignment vertical="top" wrapText="1" shrinkToFit="1"/>
    </xf>
    <xf numFmtId="0" fontId="11" fillId="3" borderId="13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top"/>
    </xf>
    <xf numFmtId="0" fontId="32" fillId="0" borderId="21" xfId="0" applyFont="1" applyBorder="1"/>
    <xf numFmtId="0" fontId="32" fillId="0" borderId="21" xfId="0" applyFont="1" applyBorder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wrapText="1" shrinkToFit="1"/>
    </xf>
    <xf numFmtId="0" fontId="9" fillId="0" borderId="21" xfId="0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14" fontId="9" fillId="0" borderId="2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12" fillId="2" borderId="9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1" fillId="0" borderId="6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66" fontId="12" fillId="2" borderId="9" xfId="0" applyNumberFormat="1" applyFont="1" applyFill="1" applyBorder="1" applyAlignment="1">
      <alignment horizontal="center" vertical="center" wrapText="1"/>
    </xf>
    <xf numFmtId="166" fontId="12" fillId="2" borderId="12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4" fontId="12" fillId="2" borderId="15" xfId="0" applyNumberFormat="1" applyFont="1" applyFill="1" applyBorder="1" applyAlignment="1">
      <alignment horizontal="center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1" fontId="28" fillId="2" borderId="15" xfId="0" applyNumberFormat="1" applyFont="1" applyFill="1" applyBorder="1" applyAlignment="1">
      <alignment horizontal="center" vertical="center" wrapText="1"/>
    </xf>
    <xf numFmtId="1" fontId="28" fillId="2" borderId="1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wrapText="1"/>
    </xf>
    <xf numFmtId="49" fontId="15" fillId="3" borderId="22" xfId="0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49" fontId="27" fillId="0" borderId="15" xfId="0" applyNumberFormat="1" applyFont="1" applyBorder="1" applyAlignment="1">
      <alignment horizontal="center" vertical="center"/>
    </xf>
    <xf numFmtId="49" fontId="27" fillId="0" borderId="22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49" fontId="27" fillId="0" borderId="15" xfId="0" applyNumberFormat="1" applyFont="1" applyBorder="1" applyAlignment="1">
      <alignment horizontal="center" vertical="center" wrapText="1"/>
    </xf>
    <xf numFmtId="49" fontId="27" fillId="0" borderId="22" xfId="0" applyNumberFormat="1" applyFont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49" fontId="30" fillId="0" borderId="15" xfId="0" applyNumberFormat="1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0" fontId="29" fillId="5" borderId="18" xfId="108" applyFont="1" applyFill="1" applyBorder="1" applyAlignment="1">
      <alignment horizontal="center" vertical="center" wrapText="1"/>
    </xf>
    <xf numFmtId="0" fontId="29" fillId="5" borderId="19" xfId="108" applyFont="1" applyFill="1" applyBorder="1" applyAlignment="1">
      <alignment horizontal="center" vertical="center" wrapText="1"/>
    </xf>
    <xf numFmtId="0" fontId="29" fillId="5" borderId="22" xfId="108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0" fontId="0" fillId="0" borderId="13" xfId="0" applyBorder="1"/>
    <xf numFmtId="49" fontId="15" fillId="3" borderId="18" xfId="0" applyNumberFormat="1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 wrapText="1"/>
    </xf>
    <xf numFmtId="1" fontId="28" fillId="2" borderId="18" xfId="0" applyNumberFormat="1" applyFont="1" applyFill="1" applyBorder="1" applyAlignment="1">
      <alignment horizontal="center" vertical="center" wrapText="1"/>
    </xf>
    <xf numFmtId="1" fontId="28" fillId="2" borderId="22" xfId="0" applyNumberFormat="1" applyFont="1" applyFill="1" applyBorder="1" applyAlignment="1">
      <alignment horizontal="center" vertical="center" wrapText="1"/>
    </xf>
    <xf numFmtId="14" fontId="28" fillId="2" borderId="18" xfId="0" applyNumberFormat="1" applyFont="1" applyFill="1" applyBorder="1" applyAlignment="1">
      <alignment horizontal="center" vertical="center" wrapText="1"/>
    </xf>
    <xf numFmtId="14" fontId="28" fillId="2" borderId="22" xfId="0" applyNumberFormat="1" applyFont="1" applyFill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 vertical="center"/>
    </xf>
    <xf numFmtId="49" fontId="26" fillId="3" borderId="15" xfId="0" applyNumberFormat="1" applyFont="1" applyFill="1" applyBorder="1" applyAlignment="1">
      <alignment horizontal="center" vertical="center" wrapText="1"/>
    </xf>
    <xf numFmtId="49" fontId="26" fillId="3" borderId="22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</cellXfs>
  <cellStyles count="228">
    <cellStyle name="Гиперссылка" xfId="227" builtinId="8"/>
    <cellStyle name="Денежный 2" xfId="6"/>
    <cellStyle name="Обычный" xfId="0" builtinId="0"/>
    <cellStyle name="Обычный 10" xfId="35"/>
    <cellStyle name="Обычный 100" xfId="127"/>
    <cellStyle name="Обычный 101" xfId="128"/>
    <cellStyle name="Обычный 102" xfId="129"/>
    <cellStyle name="Обычный 103" xfId="130"/>
    <cellStyle name="Обычный 104" xfId="131"/>
    <cellStyle name="Обычный 105" xfId="132"/>
    <cellStyle name="Обычный 106" xfId="133"/>
    <cellStyle name="Обычный 107" xfId="134"/>
    <cellStyle name="Обычный 108" xfId="135"/>
    <cellStyle name="Обычный 109" xfId="136"/>
    <cellStyle name="Обычный 11" xfId="19"/>
    <cellStyle name="Обычный 110" xfId="138"/>
    <cellStyle name="Обычный 111" xfId="141"/>
    <cellStyle name="Обычный 112" xfId="144"/>
    <cellStyle name="Обычный 113" xfId="147"/>
    <cellStyle name="Обычный 114" xfId="150"/>
    <cellStyle name="Обычный 115" xfId="163"/>
    <cellStyle name="Обычный 116" xfId="165"/>
    <cellStyle name="Обычный 117" xfId="154"/>
    <cellStyle name="Обычный 118" xfId="155"/>
    <cellStyle name="Обычный 119" xfId="157"/>
    <cellStyle name="Обычный 12" xfId="20"/>
    <cellStyle name="Обычный 120" xfId="159"/>
    <cellStyle name="Обычный 121" xfId="161"/>
    <cellStyle name="Обычный 122" xfId="166"/>
    <cellStyle name="Обычный 123" xfId="167"/>
    <cellStyle name="Обычный 124" xfId="168"/>
    <cellStyle name="Обычный 125" xfId="169"/>
    <cellStyle name="Обычный 126" xfId="170"/>
    <cellStyle name="Обычный 127" xfId="171"/>
    <cellStyle name="Обычный 128" xfId="172"/>
    <cellStyle name="Обычный 129" xfId="173"/>
    <cellStyle name="Обычный 13" xfId="36"/>
    <cellStyle name="Обычный 130" xfId="194"/>
    <cellStyle name="Обычный 131" xfId="174"/>
    <cellStyle name="Обычный 132" xfId="175"/>
    <cellStyle name="Обычный 133" xfId="176"/>
    <cellStyle name="Обычный 134" xfId="177"/>
    <cellStyle name="Обычный 135" xfId="178"/>
    <cellStyle name="Обычный 136" xfId="180"/>
    <cellStyle name="Обычный 137" xfId="182"/>
    <cellStyle name="Обычный 138" xfId="184"/>
    <cellStyle name="Обычный 139" xfId="186"/>
    <cellStyle name="Обычный 14" xfId="37"/>
    <cellStyle name="Обычный 140" xfId="187"/>
    <cellStyle name="Обычный 141" xfId="188"/>
    <cellStyle name="Обычный 142" xfId="189"/>
    <cellStyle name="Обычный 143" xfId="190"/>
    <cellStyle name="Обычный 144" xfId="191"/>
    <cellStyle name="Обычный 145" xfId="192"/>
    <cellStyle name="Обычный 146" xfId="193"/>
    <cellStyle name="Обычный 147" xfId="195"/>
    <cellStyle name="Обычный 148" xfId="196"/>
    <cellStyle name="Обычный 149" xfId="197"/>
    <cellStyle name="Обычный 15" xfId="38"/>
    <cellStyle name="Обычный 150" xfId="209"/>
    <cellStyle name="Обычный 151" xfId="200"/>
    <cellStyle name="Обычный 152" xfId="202"/>
    <cellStyle name="Обычный 153" xfId="204"/>
    <cellStyle name="Обычный 154" xfId="206"/>
    <cellStyle name="Обычный 155" xfId="208"/>
    <cellStyle name="Обычный 156" xfId="210"/>
    <cellStyle name="Обычный 157" xfId="225"/>
    <cellStyle name="Обычный 158" xfId="212"/>
    <cellStyle name="Обычный 159" xfId="219"/>
    <cellStyle name="Обычный 16" xfId="39"/>
    <cellStyle name="Обычный 160" xfId="214"/>
    <cellStyle name="Обычный 161" xfId="215"/>
    <cellStyle name="Обычный 162" xfId="216"/>
    <cellStyle name="Обычный 163" xfId="217"/>
    <cellStyle name="Обычный 164" xfId="220"/>
    <cellStyle name="Обычный 165" xfId="221"/>
    <cellStyle name="Обычный 166" xfId="226"/>
    <cellStyle name="Обычный 167" xfId="222"/>
    <cellStyle name="Обычный 169" xfId="224"/>
    <cellStyle name="Обычный 17" xfId="27"/>
    <cellStyle name="Обычный 18" xfId="28"/>
    <cellStyle name="Обычный 19" xfId="30"/>
    <cellStyle name="Обычный 2" xfId="3"/>
    <cellStyle name="Обычный 20" xfId="40"/>
    <cellStyle name="Обычный 21" xfId="42"/>
    <cellStyle name="Обычный 22" xfId="43"/>
    <cellStyle name="Обычный 23" xfId="44"/>
    <cellStyle name="Обычный 24" xfId="46"/>
    <cellStyle name="Обычный 25" xfId="47"/>
    <cellStyle name="Обычный 26" xfId="61"/>
    <cellStyle name="Обычный 27" xfId="62"/>
    <cellStyle name="Обычный 28" xfId="48"/>
    <cellStyle name="Обычный 29" xfId="49"/>
    <cellStyle name="Обычный 3" xfId="1"/>
    <cellStyle name="Обычный 3 10" xfId="21"/>
    <cellStyle name="Обычный 3 11" xfId="23"/>
    <cellStyle name="Обычный 3 12" xfId="22"/>
    <cellStyle name="Обычный 3 13" xfId="25"/>
    <cellStyle name="Обычный 3 14" xfId="26"/>
    <cellStyle name="Обычный 3 15" xfId="24"/>
    <cellStyle name="Обычный 3 16" xfId="29"/>
    <cellStyle name="Обычный 3 17" xfId="117"/>
    <cellStyle name="Обычный 3 18" xfId="119"/>
    <cellStyle name="Обычный 3 19" xfId="121"/>
    <cellStyle name="Обычный 3 2" xfId="7"/>
    <cellStyle name="Обычный 3 20" xfId="123"/>
    <cellStyle name="Обычный 3 21" xfId="137"/>
    <cellStyle name="Обычный 3 22" xfId="139"/>
    <cellStyle name="Обычный 3 23" xfId="142"/>
    <cellStyle name="Обычный 3 24" xfId="145"/>
    <cellStyle name="Обычный 3 25" xfId="148"/>
    <cellStyle name="Обычный 3 26" xfId="151"/>
    <cellStyle name="Обычный 3 27" xfId="152"/>
    <cellStyle name="Обычный 3 28" xfId="156"/>
    <cellStyle name="Обычный 3 29" xfId="158"/>
    <cellStyle name="Обычный 3 3" xfId="9"/>
    <cellStyle name="Обычный 3 30" xfId="160"/>
    <cellStyle name="Обычный 3 31" xfId="162"/>
    <cellStyle name="Обычный 3 32" xfId="164"/>
    <cellStyle name="Обычный 3 33" xfId="179"/>
    <cellStyle name="Обычный 3 34" xfId="181"/>
    <cellStyle name="Обычный 3 35" xfId="183"/>
    <cellStyle name="Обычный 3 36" xfId="185"/>
    <cellStyle name="Обычный 3 37" xfId="198"/>
    <cellStyle name="Обычный 3 38" xfId="199"/>
    <cellStyle name="Обычный 3 39" xfId="201"/>
    <cellStyle name="Обычный 3 4" xfId="13"/>
    <cellStyle name="Обычный 3 40" xfId="203"/>
    <cellStyle name="Обычный 3 41" xfId="205"/>
    <cellStyle name="Обычный 3 42" xfId="207"/>
    <cellStyle name="Обычный 3 5" xfId="12"/>
    <cellStyle name="Обычный 3 6" xfId="14"/>
    <cellStyle name="Обычный 3 7" xfId="17"/>
    <cellStyle name="Обычный 3 8" xfId="15"/>
    <cellStyle name="Обычный 3 9" xfId="18"/>
    <cellStyle name="Обычный 30" xfId="50"/>
    <cellStyle name="Обычный 31" xfId="63"/>
    <cellStyle name="Обычный 32" xfId="51"/>
    <cellStyle name="Обычный 33" xfId="52"/>
    <cellStyle name="Обычный 34" xfId="53"/>
    <cellStyle name="Обычный 35" xfId="54"/>
    <cellStyle name="Обычный 36" xfId="64"/>
    <cellStyle name="Обычный 37" xfId="55"/>
    <cellStyle name="Обычный 38" xfId="56"/>
    <cellStyle name="Обычный 39" xfId="57"/>
    <cellStyle name="Обычный 4" xfId="5"/>
    <cellStyle name="Обычный 40" xfId="58"/>
    <cellStyle name="Обычный 41" xfId="59"/>
    <cellStyle name="Обычный 42" xfId="60"/>
    <cellStyle name="Обычный 43" xfId="65"/>
    <cellStyle name="Обычный 44" xfId="66"/>
    <cellStyle name="Обычный 45" xfId="67"/>
    <cellStyle name="Обычный 46" xfId="81"/>
    <cellStyle name="Обычный 47" xfId="77"/>
    <cellStyle name="Обычный 48" xfId="78"/>
    <cellStyle name="Обычный 49" xfId="68"/>
    <cellStyle name="Обычный 5" xfId="11"/>
    <cellStyle name="Обычный 50" xfId="69"/>
    <cellStyle name="Обычный 51" xfId="70"/>
    <cellStyle name="Обычный 52" xfId="71"/>
    <cellStyle name="Обычный 53" xfId="72"/>
    <cellStyle name="Обычный 54" xfId="79"/>
    <cellStyle name="Обычный 55" xfId="73"/>
    <cellStyle name="Обычный 56" xfId="74"/>
    <cellStyle name="Обычный 57" xfId="75"/>
    <cellStyle name="Обычный 58" xfId="76"/>
    <cellStyle name="Обычный 59" xfId="80"/>
    <cellStyle name="Обычный 6" xfId="32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33"/>
    <cellStyle name="Обычный 70" xfId="92"/>
    <cellStyle name="Обычный 71" xfId="94"/>
    <cellStyle name="Обычный 72" xfId="95"/>
    <cellStyle name="Обычный 73" xfId="96"/>
    <cellStyle name="Обычный 74" xfId="97"/>
    <cellStyle name="Обычный 75" xfId="98"/>
    <cellStyle name="Обычный 76" xfId="99"/>
    <cellStyle name="Обычный 77" xfId="100"/>
    <cellStyle name="Обычный 78" xfId="101"/>
    <cellStyle name="Обычный 79" xfId="102"/>
    <cellStyle name="Обычный 8" xfId="16"/>
    <cellStyle name="Обычный 80" xfId="103"/>
    <cellStyle name="Обычный 81" xfId="104"/>
    <cellStyle name="Обычный 82" xfId="105"/>
    <cellStyle name="Обычный 83" xfId="106"/>
    <cellStyle name="Обычный 84" xfId="107"/>
    <cellStyle name="Обычный 85" xfId="108"/>
    <cellStyle name="Обычный 86" xfId="109"/>
    <cellStyle name="Обычный 87" xfId="110"/>
    <cellStyle name="Обычный 88" xfId="111"/>
    <cellStyle name="Обычный 89" xfId="112"/>
    <cellStyle name="Обычный 9" xfId="34"/>
    <cellStyle name="Обычный 90" xfId="113"/>
    <cellStyle name="Обычный 91" xfId="114"/>
    <cellStyle name="Обычный 92" xfId="115"/>
    <cellStyle name="Обычный 93" xfId="116"/>
    <cellStyle name="Обычный 94" xfId="118"/>
    <cellStyle name="Обычный 95" xfId="120"/>
    <cellStyle name="Обычный 96" xfId="122"/>
    <cellStyle name="Обычный 97" xfId="124"/>
    <cellStyle name="Обычный 98" xfId="125"/>
    <cellStyle name="Обычный 99" xfId="126"/>
    <cellStyle name="Обычный_Лист2" xfId="2"/>
    <cellStyle name="Процентный 10" xfId="153"/>
    <cellStyle name="Процентный 2" xfId="31"/>
    <cellStyle name="Процентный 4" xfId="140"/>
    <cellStyle name="Процентный 5" xfId="143"/>
    <cellStyle name="Процентный 6" xfId="146"/>
    <cellStyle name="Процентный 7" xfId="149"/>
    <cellStyle name="Финансовый 10" xfId="41"/>
    <cellStyle name="Финансовый 12" xfId="213"/>
    <cellStyle name="Финансовый 13" xfId="223"/>
    <cellStyle name="Финансовый 2" xfId="4"/>
    <cellStyle name="Финансовый 3" xfId="8"/>
    <cellStyle name="Финансовый 4" xfId="10"/>
    <cellStyle name="Финансовый 5" xfId="218"/>
    <cellStyle name="Финансовый 7" xfId="45"/>
    <cellStyle name="Финансовый 8" xfId="211"/>
    <cellStyle name="Финансовый 9" xfId="9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ratanadm24.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sadmulagan@yandex.r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9"/>
  <sheetViews>
    <sheetView topLeftCell="H26" zoomScale="112" zoomScaleNormal="112" workbookViewId="0">
      <selection activeCell="L14" sqref="L14"/>
    </sheetView>
  </sheetViews>
  <sheetFormatPr defaultRowHeight="15"/>
  <cols>
    <col min="1" max="1" width="13" customWidth="1"/>
    <col min="2" max="2" width="23.85546875" customWidth="1"/>
    <col min="3" max="3" width="14.85546875" customWidth="1"/>
    <col min="4" max="5" width="21.140625" customWidth="1"/>
    <col min="6" max="6" width="12.85546875" customWidth="1"/>
    <col min="7" max="7" width="18.140625" customWidth="1"/>
    <col min="8" max="8" width="20" customWidth="1"/>
    <col min="9" max="9" width="16.85546875" customWidth="1"/>
    <col min="10" max="10" width="22.5703125" customWidth="1"/>
    <col min="11" max="11" width="23.85546875" customWidth="1"/>
    <col min="12" max="12" width="34" customWidth="1"/>
  </cols>
  <sheetData>
    <row r="1" spans="1:13">
      <c r="E1" s="176" t="s">
        <v>304</v>
      </c>
      <c r="F1" s="177"/>
      <c r="G1" s="177"/>
      <c r="H1" s="177"/>
      <c r="I1" s="177"/>
      <c r="J1" s="177"/>
    </row>
    <row r="2" spans="1:13">
      <c r="E2" s="177"/>
      <c r="F2" s="177"/>
      <c r="G2" s="177"/>
      <c r="H2" s="177"/>
      <c r="I2" s="177"/>
      <c r="J2" s="177"/>
    </row>
    <row r="3" spans="1:13" ht="28.5" customHeight="1">
      <c r="E3" s="177"/>
      <c r="F3" s="177"/>
      <c r="G3" s="177"/>
      <c r="H3" s="177"/>
      <c r="I3" s="177"/>
      <c r="J3" s="177"/>
    </row>
    <row r="5" spans="1:13" ht="20.25" customHeight="1">
      <c r="D5" s="182" t="s">
        <v>0</v>
      </c>
      <c r="E5" s="182"/>
      <c r="F5" s="182"/>
      <c r="G5" s="182"/>
      <c r="H5" s="182"/>
      <c r="I5" s="182"/>
      <c r="J5" s="182"/>
      <c r="K5" s="182"/>
      <c r="L5" s="182"/>
    </row>
    <row r="6" spans="1:13" ht="22.5" customHeight="1">
      <c r="D6" s="183" t="s">
        <v>70</v>
      </c>
      <c r="E6" s="183"/>
      <c r="F6" s="183"/>
      <c r="G6" s="183"/>
      <c r="H6" s="183"/>
      <c r="I6" s="183"/>
      <c r="J6" s="183"/>
      <c r="K6" s="183"/>
      <c r="L6" s="183"/>
    </row>
    <row r="7" spans="1:13" ht="45" customHeight="1">
      <c r="A7" s="184" t="s">
        <v>2</v>
      </c>
      <c r="B7" s="185"/>
      <c r="C7" s="184"/>
      <c r="D7" s="184"/>
      <c r="E7" s="186" t="s">
        <v>3</v>
      </c>
      <c r="F7" s="187"/>
      <c r="G7" s="188"/>
      <c r="H7" s="22" t="s">
        <v>4</v>
      </c>
      <c r="I7" s="22" t="s">
        <v>5</v>
      </c>
      <c r="J7" s="22" t="s">
        <v>6</v>
      </c>
      <c r="K7" s="24" t="s">
        <v>7</v>
      </c>
      <c r="L7" s="22" t="s">
        <v>8</v>
      </c>
    </row>
    <row r="8" spans="1:13">
      <c r="A8" s="189">
        <v>1</v>
      </c>
      <c r="B8" s="190"/>
      <c r="C8" s="191"/>
      <c r="D8" s="192"/>
      <c r="E8" s="189">
        <v>2</v>
      </c>
      <c r="F8" s="190"/>
      <c r="G8" s="192"/>
      <c r="H8" s="29">
        <v>3</v>
      </c>
      <c r="I8" s="29">
        <v>4</v>
      </c>
      <c r="J8" s="29">
        <v>5</v>
      </c>
      <c r="K8" s="30">
        <v>6</v>
      </c>
      <c r="L8" s="29">
        <v>7</v>
      </c>
    </row>
    <row r="9" spans="1:13" s="4" customFormat="1" ht="52.5" customHeight="1">
      <c r="A9" s="178" t="str">
        <f>'Раздел 1-2'!A7:C7</f>
        <v>1.  МО "Улаганское сельское поселение"</v>
      </c>
      <c r="B9" s="179"/>
      <c r="C9" s="180"/>
      <c r="D9" s="181"/>
      <c r="E9" s="178" t="str">
        <f>'Раздел 2-4'!E6:F6</f>
        <v>649750, Республика Алтай, Улаганский район, с.Улаган, ул. А.В.Санаа, д. 19</v>
      </c>
      <c r="F9" s="179"/>
      <c r="G9" s="181"/>
      <c r="H9" s="28" t="str">
        <f>'Раздел 2-4'!G6</f>
        <v>Мамин Расул Ермолаевич</v>
      </c>
      <c r="I9" s="25">
        <v>83884622261</v>
      </c>
      <c r="J9" s="113" t="s">
        <v>130</v>
      </c>
      <c r="K9" s="34">
        <v>1020400507555</v>
      </c>
      <c r="L9" s="32">
        <v>37565</v>
      </c>
    </row>
    <row r="10" spans="1:13" ht="67.5" customHeight="1">
      <c r="A10" s="21" t="s">
        <v>9</v>
      </c>
      <c r="B10" s="48" t="s">
        <v>95</v>
      </c>
      <c r="C10" s="21" t="s">
        <v>11</v>
      </c>
      <c r="D10" s="21" t="s">
        <v>12</v>
      </c>
      <c r="E10" s="21" t="s">
        <v>71</v>
      </c>
      <c r="F10" s="48" t="s">
        <v>97</v>
      </c>
      <c r="G10" s="21" t="s">
        <v>40</v>
      </c>
      <c r="H10" s="21" t="s">
        <v>41</v>
      </c>
      <c r="I10" s="21" t="s">
        <v>13</v>
      </c>
      <c r="J10" s="21" t="s">
        <v>42</v>
      </c>
      <c r="K10" s="33" t="s">
        <v>43</v>
      </c>
      <c r="L10" s="21" t="s">
        <v>44</v>
      </c>
      <c r="M10" s="5"/>
    </row>
    <row r="11" spans="1:13">
      <c r="A11" s="26">
        <v>8</v>
      </c>
      <c r="B11" s="42"/>
      <c r="C11" s="26">
        <v>9</v>
      </c>
      <c r="D11" s="26">
        <v>10</v>
      </c>
      <c r="E11" s="26">
        <v>11</v>
      </c>
      <c r="F11" s="42"/>
      <c r="G11" s="26">
        <v>12</v>
      </c>
      <c r="H11" s="26">
        <v>13</v>
      </c>
      <c r="I11" s="26">
        <v>14</v>
      </c>
      <c r="J11" s="26">
        <v>15</v>
      </c>
      <c r="K11" s="31">
        <v>16</v>
      </c>
      <c r="L11" s="26">
        <v>17</v>
      </c>
    </row>
    <row r="12" spans="1:13" ht="62.25" customHeight="1">
      <c r="A12" s="152"/>
      <c r="B12" s="153" t="s">
        <v>244</v>
      </c>
      <c r="C12" s="152">
        <v>1</v>
      </c>
      <c r="D12" s="154" t="s">
        <v>229</v>
      </c>
      <c r="E12" s="155" t="s">
        <v>255</v>
      </c>
      <c r="F12" s="156">
        <v>84630435</v>
      </c>
      <c r="G12" s="157">
        <v>19362</v>
      </c>
      <c r="H12" s="150" t="s">
        <v>271</v>
      </c>
      <c r="I12" s="158">
        <v>484050</v>
      </c>
      <c r="J12" s="159"/>
      <c r="K12" s="150" t="s">
        <v>286</v>
      </c>
      <c r="L12" s="160"/>
    </row>
    <row r="13" spans="1:13" ht="76.5" customHeight="1">
      <c r="A13" s="161"/>
      <c r="B13" s="153" t="s">
        <v>245</v>
      </c>
      <c r="C13" s="162">
        <v>2</v>
      </c>
      <c r="D13" s="154" t="s">
        <v>230</v>
      </c>
      <c r="E13" s="155" t="s">
        <v>311</v>
      </c>
      <c r="F13" s="156">
        <v>84630435</v>
      </c>
      <c r="G13" s="157">
        <v>1154</v>
      </c>
      <c r="H13" s="150" t="s">
        <v>272</v>
      </c>
      <c r="I13" s="158">
        <v>43898.16</v>
      </c>
      <c r="J13" s="163"/>
      <c r="K13" s="150" t="s">
        <v>287</v>
      </c>
      <c r="L13" s="163"/>
    </row>
    <row r="14" spans="1:13" ht="79.5" customHeight="1">
      <c r="A14" s="152"/>
      <c r="B14" s="154" t="s">
        <v>244</v>
      </c>
      <c r="C14" s="164">
        <v>3</v>
      </c>
      <c r="D14" s="165" t="s">
        <v>231</v>
      </c>
      <c r="E14" s="155" t="s">
        <v>256</v>
      </c>
      <c r="F14" s="156">
        <v>84630435</v>
      </c>
      <c r="G14" s="157">
        <v>6100</v>
      </c>
      <c r="H14" s="150" t="s">
        <v>273</v>
      </c>
      <c r="I14" s="158">
        <v>847900</v>
      </c>
      <c r="J14" s="159"/>
      <c r="K14" s="150" t="s">
        <v>288</v>
      </c>
      <c r="L14" s="160"/>
    </row>
    <row r="15" spans="1:13" ht="71.25" customHeight="1">
      <c r="A15" s="152"/>
      <c r="B15" s="154" t="s">
        <v>246</v>
      </c>
      <c r="C15" s="166">
        <v>4</v>
      </c>
      <c r="D15" s="165" t="s">
        <v>232</v>
      </c>
      <c r="E15" s="155" t="s">
        <v>257</v>
      </c>
      <c r="F15" s="156">
        <v>84630435</v>
      </c>
      <c r="G15" s="157">
        <v>799</v>
      </c>
      <c r="H15" s="150" t="s">
        <v>274</v>
      </c>
      <c r="I15" s="158">
        <v>111061</v>
      </c>
      <c r="J15" s="167"/>
      <c r="K15" s="150" t="s">
        <v>289</v>
      </c>
      <c r="L15" s="160"/>
    </row>
    <row r="16" spans="1:13" ht="75" customHeight="1">
      <c r="A16" s="152"/>
      <c r="B16" s="154" t="s">
        <v>247</v>
      </c>
      <c r="C16" s="166">
        <v>5</v>
      </c>
      <c r="D16" s="165" t="s">
        <v>233</v>
      </c>
      <c r="E16" s="155" t="s">
        <v>258</v>
      </c>
      <c r="F16" s="156">
        <v>84630435</v>
      </c>
      <c r="G16" s="157">
        <v>2638</v>
      </c>
      <c r="H16" s="150" t="s">
        <v>275</v>
      </c>
      <c r="I16" s="158">
        <v>340090.96</v>
      </c>
      <c r="J16" s="167"/>
      <c r="K16" s="150" t="s">
        <v>290</v>
      </c>
      <c r="L16" s="167"/>
    </row>
    <row r="17" spans="1:23" s="11" customFormat="1" ht="59.25" customHeight="1" thickBot="1">
      <c r="A17" s="152"/>
      <c r="B17" s="153" t="s">
        <v>248</v>
      </c>
      <c r="C17" s="166">
        <v>5</v>
      </c>
      <c r="D17" s="154" t="s">
        <v>234</v>
      </c>
      <c r="E17" s="155" t="s">
        <v>259</v>
      </c>
      <c r="F17" s="156">
        <v>84630435</v>
      </c>
      <c r="G17" s="157">
        <v>785</v>
      </c>
      <c r="H17" s="150" t="s">
        <v>276</v>
      </c>
      <c r="I17" s="158">
        <v>109115</v>
      </c>
      <c r="J17" s="159"/>
      <c r="K17" s="150" t="s">
        <v>291</v>
      </c>
      <c r="L17" s="167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78" customHeight="1">
      <c r="A18" s="152"/>
      <c r="B18" s="153" t="s">
        <v>248</v>
      </c>
      <c r="C18" s="168">
        <v>6</v>
      </c>
      <c r="D18" s="154" t="s">
        <v>235</v>
      </c>
      <c r="E18" s="155" t="s">
        <v>260</v>
      </c>
      <c r="F18" s="156">
        <v>84630435</v>
      </c>
      <c r="G18" s="157">
        <v>1300</v>
      </c>
      <c r="H18" s="150" t="s">
        <v>277</v>
      </c>
      <c r="I18" s="158">
        <v>180700</v>
      </c>
      <c r="J18" s="167"/>
      <c r="K18" s="150" t="s">
        <v>292</v>
      </c>
      <c r="L18" s="160"/>
    </row>
    <row r="19" spans="1:23" ht="71.25" customHeight="1">
      <c r="A19" s="152"/>
      <c r="B19" s="153" t="s">
        <v>249</v>
      </c>
      <c r="C19" s="168">
        <v>7</v>
      </c>
      <c r="D19" s="154" t="s">
        <v>236</v>
      </c>
      <c r="E19" s="155" t="s">
        <v>261</v>
      </c>
      <c r="F19" s="156">
        <v>84630435</v>
      </c>
      <c r="G19" s="157">
        <v>907</v>
      </c>
      <c r="H19" s="150" t="s">
        <v>278</v>
      </c>
      <c r="I19" s="158">
        <v>126073</v>
      </c>
      <c r="J19" s="167"/>
      <c r="K19" s="150" t="s">
        <v>293</v>
      </c>
      <c r="L19" s="160"/>
    </row>
    <row r="20" spans="1:23" ht="57.75" customHeight="1">
      <c r="A20" s="152"/>
      <c r="B20" s="153" t="s">
        <v>250</v>
      </c>
      <c r="C20" s="168">
        <v>8</v>
      </c>
      <c r="D20" s="154" t="s">
        <v>237</v>
      </c>
      <c r="E20" s="155" t="s">
        <v>262</v>
      </c>
      <c r="F20" s="156">
        <v>84630435</v>
      </c>
      <c r="G20" s="157">
        <v>409</v>
      </c>
      <c r="H20" s="150" t="s">
        <v>279</v>
      </c>
      <c r="I20" s="158">
        <v>23722</v>
      </c>
      <c r="J20" s="167"/>
      <c r="K20" s="150" t="s">
        <v>294</v>
      </c>
      <c r="L20" s="160"/>
    </row>
    <row r="21" spans="1:23" ht="61.5" customHeight="1">
      <c r="A21" s="152"/>
      <c r="B21" s="153" t="s">
        <v>251</v>
      </c>
      <c r="C21" s="168">
        <v>9</v>
      </c>
      <c r="D21" s="154" t="s">
        <v>238</v>
      </c>
      <c r="E21" s="155" t="s">
        <v>263</v>
      </c>
      <c r="F21" s="156">
        <v>84630435</v>
      </c>
      <c r="G21" s="157">
        <v>785</v>
      </c>
      <c r="H21" s="150" t="s">
        <v>281</v>
      </c>
      <c r="I21" s="158">
        <v>757550</v>
      </c>
      <c r="J21" s="167"/>
      <c r="K21" s="150" t="s">
        <v>295</v>
      </c>
      <c r="L21" s="160"/>
    </row>
    <row r="22" spans="1:23" ht="72" customHeight="1">
      <c r="A22" s="152"/>
      <c r="B22" s="153" t="s">
        <v>249</v>
      </c>
      <c r="C22" s="168">
        <v>10</v>
      </c>
      <c r="D22" s="154" t="s">
        <v>239</v>
      </c>
      <c r="E22" s="155" t="s">
        <v>264</v>
      </c>
      <c r="F22" s="156">
        <v>84630435</v>
      </c>
      <c r="G22" s="157">
        <v>680</v>
      </c>
      <c r="H22" s="150" t="s">
        <v>278</v>
      </c>
      <c r="I22" s="158">
        <v>16840.330000000002</v>
      </c>
      <c r="J22" s="159"/>
      <c r="K22" s="150" t="s">
        <v>296</v>
      </c>
      <c r="L22" s="160"/>
    </row>
    <row r="23" spans="1:23" ht="59.25" customHeight="1">
      <c r="A23" s="152"/>
      <c r="B23" s="153" t="s">
        <v>252</v>
      </c>
      <c r="C23" s="168">
        <v>11</v>
      </c>
      <c r="D23" s="154" t="s">
        <v>240</v>
      </c>
      <c r="E23" s="155" t="s">
        <v>265</v>
      </c>
      <c r="F23" s="156">
        <v>84630435</v>
      </c>
      <c r="G23" s="157">
        <v>1592</v>
      </c>
      <c r="H23" s="150" t="s">
        <v>283</v>
      </c>
      <c r="I23" s="158">
        <v>221288</v>
      </c>
      <c r="J23" s="159"/>
      <c r="K23" s="150" t="s">
        <v>297</v>
      </c>
      <c r="L23" s="160"/>
    </row>
    <row r="24" spans="1:23" ht="59.25" customHeight="1">
      <c r="A24" s="152"/>
      <c r="B24" s="153" t="s">
        <v>253</v>
      </c>
      <c r="C24" s="168">
        <v>12</v>
      </c>
      <c r="D24" s="154" t="s">
        <v>241</v>
      </c>
      <c r="E24" s="155" t="s">
        <v>266</v>
      </c>
      <c r="F24" s="156">
        <v>84630435</v>
      </c>
      <c r="G24" s="157">
        <v>1588</v>
      </c>
      <c r="H24" s="150" t="s">
        <v>284</v>
      </c>
      <c r="I24" s="158">
        <v>220732</v>
      </c>
      <c r="J24" s="167"/>
      <c r="K24" s="150" t="s">
        <v>298</v>
      </c>
      <c r="L24" s="160"/>
    </row>
    <row r="25" spans="1:23" ht="59.25" customHeight="1">
      <c r="A25" s="152"/>
      <c r="B25" s="153" t="s">
        <v>254</v>
      </c>
      <c r="C25" s="168">
        <v>13</v>
      </c>
      <c r="D25" s="154" t="s">
        <v>242</v>
      </c>
      <c r="E25" s="155" t="s">
        <v>267</v>
      </c>
      <c r="F25" s="156">
        <v>84630435</v>
      </c>
      <c r="G25" s="157">
        <v>838</v>
      </c>
      <c r="H25" s="150" t="s">
        <v>280</v>
      </c>
      <c r="I25" s="158">
        <v>757550</v>
      </c>
      <c r="J25" s="167"/>
      <c r="K25" s="150" t="s">
        <v>299</v>
      </c>
      <c r="L25" s="160"/>
    </row>
    <row r="26" spans="1:23" ht="59.25" customHeight="1">
      <c r="A26" s="152"/>
      <c r="B26" s="153" t="s">
        <v>252</v>
      </c>
      <c r="C26" s="168">
        <v>14</v>
      </c>
      <c r="D26" s="154" t="s">
        <v>243</v>
      </c>
      <c r="E26" s="155" t="s">
        <v>268</v>
      </c>
      <c r="F26" s="156">
        <v>84630435</v>
      </c>
      <c r="G26" s="157">
        <v>319</v>
      </c>
      <c r="H26" s="150" t="s">
        <v>285</v>
      </c>
      <c r="I26" s="158">
        <v>44341</v>
      </c>
      <c r="J26" s="159"/>
      <c r="K26" s="150" t="s">
        <v>300</v>
      </c>
      <c r="L26" s="160"/>
    </row>
    <row r="27" spans="1:23" ht="72" customHeight="1">
      <c r="A27" s="152"/>
      <c r="B27" s="153" t="s">
        <v>251</v>
      </c>
      <c r="C27" s="168">
        <v>15</v>
      </c>
      <c r="D27" s="154" t="s">
        <v>238</v>
      </c>
      <c r="E27" s="155" t="s">
        <v>269</v>
      </c>
      <c r="F27" s="156">
        <v>84630435</v>
      </c>
      <c r="G27" s="157">
        <v>2900</v>
      </c>
      <c r="H27" s="150" t="s">
        <v>281</v>
      </c>
      <c r="I27" s="158">
        <v>403100</v>
      </c>
      <c r="J27" s="159"/>
      <c r="K27" s="150" t="s">
        <v>301</v>
      </c>
      <c r="L27" s="160"/>
    </row>
    <row r="28" spans="1:23" ht="65.25" customHeight="1">
      <c r="A28" s="152"/>
      <c r="B28" s="153" t="s">
        <v>246</v>
      </c>
      <c r="C28" s="168">
        <v>16</v>
      </c>
      <c r="D28" s="154" t="s">
        <v>234</v>
      </c>
      <c r="E28" s="155" t="s">
        <v>270</v>
      </c>
      <c r="F28" s="156">
        <v>84630435</v>
      </c>
      <c r="G28" s="157">
        <v>23215</v>
      </c>
      <c r="H28" s="150" t="s">
        <v>282</v>
      </c>
      <c r="I28" s="158">
        <v>2530435</v>
      </c>
      <c r="J28" s="167"/>
      <c r="K28" s="150" t="s">
        <v>302</v>
      </c>
      <c r="L28" s="160"/>
    </row>
    <row r="29" spans="1:23" ht="3" hidden="1" customHeight="1">
      <c r="A29" s="43" t="s">
        <v>100</v>
      </c>
      <c r="B29" s="57" t="s">
        <v>96</v>
      </c>
      <c r="C29" s="45">
        <v>9</v>
      </c>
      <c r="D29" s="84" t="s">
        <v>101</v>
      </c>
      <c r="E29" s="85" t="s">
        <v>102</v>
      </c>
      <c r="F29" s="86">
        <v>84630430</v>
      </c>
      <c r="G29" s="136"/>
      <c r="H29" s="139"/>
      <c r="I29" s="46"/>
      <c r="J29" s="87" t="s">
        <v>103</v>
      </c>
      <c r="K29" s="88" t="s">
        <v>104</v>
      </c>
      <c r="L29" s="41"/>
    </row>
    <row r="30" spans="1:23">
      <c r="G30" s="137"/>
      <c r="H30" s="140"/>
      <c r="I30" s="83">
        <f>SUM(I12:I29)</f>
        <v>7218446.4500000002</v>
      </c>
    </row>
    <row r="32" spans="1:23">
      <c r="D32" s="83"/>
    </row>
    <row r="33" spans="4:5">
      <c r="D33" s="83"/>
    </row>
    <row r="34" spans="4:5">
      <c r="D34" s="83"/>
    </row>
    <row r="35" spans="4:5">
      <c r="D35" s="83"/>
    </row>
    <row r="36" spans="4:5">
      <c r="D36" s="83"/>
    </row>
    <row r="37" spans="4:5">
      <c r="D37" s="83"/>
    </row>
    <row r="38" spans="4:5">
      <c r="D38" s="83"/>
    </row>
    <row r="39" spans="4:5">
      <c r="D39" s="83"/>
    </row>
    <row r="40" spans="4:5">
      <c r="D40" s="83"/>
    </row>
    <row r="41" spans="4:5">
      <c r="D41" s="83"/>
    </row>
    <row r="42" spans="4:5">
      <c r="D42" s="83"/>
    </row>
    <row r="43" spans="4:5">
      <c r="D43" s="83"/>
    </row>
    <row r="44" spans="4:5">
      <c r="D44" s="83"/>
    </row>
    <row r="45" spans="4:5">
      <c r="D45" s="83"/>
    </row>
    <row r="46" spans="4:5">
      <c r="D46" s="83"/>
    </row>
    <row r="47" spans="4:5">
      <c r="E47" s="83"/>
    </row>
    <row r="48" spans="4:5">
      <c r="E48" s="83"/>
    </row>
    <row r="49" spans="5:5">
      <c r="E49" s="83"/>
    </row>
  </sheetData>
  <sheetProtection selectLockedCells="1"/>
  <mergeCells count="9">
    <mergeCell ref="E1:J3"/>
    <mergeCell ref="A9:D9"/>
    <mergeCell ref="E9:G9"/>
    <mergeCell ref="D5:L5"/>
    <mergeCell ref="D6:L6"/>
    <mergeCell ref="A7:D7"/>
    <mergeCell ref="E7:G7"/>
    <mergeCell ref="A8:D8"/>
    <mergeCell ref="E8:G8"/>
  </mergeCells>
  <phoneticPr fontId="14" type="noConversion"/>
  <pageMargins left="0.15748031496062992" right="0.15748031496062992" top="0.78740157480314965" bottom="0.19685039370078741" header="0.31496062992125984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zoomScale="120" zoomScaleNormal="120" workbookViewId="0">
      <selection activeCell="H14" sqref="H14"/>
    </sheetView>
  </sheetViews>
  <sheetFormatPr defaultRowHeight="15"/>
  <cols>
    <col min="1" max="1" width="9.5703125" customWidth="1"/>
    <col min="2" max="2" width="23.140625" customWidth="1"/>
    <col min="3" max="3" width="14" customWidth="1"/>
    <col min="4" max="4" width="16.140625" customWidth="1"/>
    <col min="5" max="5" width="10.5703125" customWidth="1"/>
    <col min="6" max="6" width="22" customWidth="1"/>
    <col min="7" max="7" width="12.7109375" customWidth="1"/>
    <col min="8" max="8" width="12" customWidth="1"/>
    <col min="9" max="9" width="17.5703125" customWidth="1"/>
    <col min="10" max="10" width="14" customWidth="1"/>
    <col min="11" max="11" width="13.28515625" customWidth="1"/>
    <col min="12" max="12" width="23.85546875" customWidth="1"/>
    <col min="13" max="13" width="14.7109375" customWidth="1"/>
    <col min="14" max="14" width="21.28515625" customWidth="1"/>
    <col min="15" max="15" width="21.5703125" customWidth="1"/>
    <col min="16" max="16" width="16.28515625" customWidth="1"/>
    <col min="17" max="17" width="12.5703125" customWidth="1"/>
    <col min="20" max="20" width="9.28515625" customWidth="1"/>
  </cols>
  <sheetData>
    <row r="1" spans="1:2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.75" customHeight="1">
      <c r="C2" s="197" t="s">
        <v>0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5"/>
      <c r="Q2" s="15"/>
    </row>
    <row r="3" spans="1:21" ht="17.25" customHeight="1">
      <c r="C3" s="198" t="s">
        <v>72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6"/>
      <c r="Q3" s="16"/>
    </row>
    <row r="4" spans="1:21" ht="12.75" customHeight="1">
      <c r="C4" s="202" t="s">
        <v>1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17"/>
      <c r="Q4" s="17"/>
    </row>
    <row r="5" spans="1:21" ht="11.25" customHeight="1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s="7" customFormat="1" ht="36.75" customHeight="1">
      <c r="A6" s="199" t="s">
        <v>2</v>
      </c>
      <c r="B6" s="203"/>
      <c r="C6" s="200"/>
      <c r="D6" s="199" t="s">
        <v>3</v>
      </c>
      <c r="E6" s="200"/>
      <c r="F6" s="199" t="s">
        <v>4</v>
      </c>
      <c r="G6" s="201"/>
      <c r="H6" s="200"/>
      <c r="I6" s="18" t="s">
        <v>5</v>
      </c>
      <c r="J6" s="199" t="s">
        <v>6</v>
      </c>
      <c r="K6" s="200"/>
      <c r="L6" s="199" t="s">
        <v>7</v>
      </c>
      <c r="M6" s="200"/>
      <c r="N6" s="199" t="s">
        <v>8</v>
      </c>
      <c r="O6" s="203"/>
      <c r="P6" s="195"/>
      <c r="Q6" s="196"/>
      <c r="R6" s="6"/>
      <c r="S6" s="6"/>
      <c r="T6" s="6"/>
      <c r="U6" s="6"/>
    </row>
    <row r="7" spans="1:21" s="8" customFormat="1" ht="45" customHeight="1">
      <c r="A7" s="178" t="str">
        <f>'Раздел 1-3'!A7:C7</f>
        <v>1.  МО "Улаганское сельское поселение"</v>
      </c>
      <c r="B7" s="180"/>
      <c r="C7" s="181"/>
      <c r="D7" s="178" t="str">
        <f>'Раздел 1-3'!D7:E7</f>
        <v>649750, Республика Алтай, Улаганский район, с.Улаган, ул. А.В.Санаа,19</v>
      </c>
      <c r="E7" s="181"/>
      <c r="F7" s="204" t="str">
        <f>'Раздел 1-3'!F7</f>
        <v>Мамин Расул Ермолаевич</v>
      </c>
      <c r="G7" s="179"/>
      <c r="H7" s="205"/>
      <c r="I7" s="89" t="str">
        <f>'Раздел 2-4'!H6</f>
        <v>8(388)46-22-2-61, sadmulagan@yandex.ru</v>
      </c>
      <c r="J7" s="204" t="s">
        <v>130</v>
      </c>
      <c r="K7" s="205"/>
      <c r="L7" s="206">
        <v>1020400507555</v>
      </c>
      <c r="M7" s="207"/>
      <c r="N7" s="193">
        <v>37565</v>
      </c>
      <c r="O7" s="194"/>
      <c r="P7" s="195"/>
      <c r="Q7" s="196"/>
    </row>
    <row r="8" spans="1:21" s="7" customFormat="1" ht="56.25">
      <c r="A8" s="18" t="s">
        <v>9</v>
      </c>
      <c r="B8" s="18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47" t="s">
        <v>97</v>
      </c>
      <c r="H8" s="18" t="s">
        <v>15</v>
      </c>
      <c r="I8" s="18" t="s">
        <v>74</v>
      </c>
      <c r="J8" s="18" t="s">
        <v>16</v>
      </c>
      <c r="K8" s="18" t="s">
        <v>17</v>
      </c>
      <c r="L8" s="18" t="s">
        <v>18</v>
      </c>
      <c r="M8" s="18" t="s">
        <v>19</v>
      </c>
      <c r="N8" s="18" t="s">
        <v>20</v>
      </c>
      <c r="O8" s="18" t="s">
        <v>21</v>
      </c>
      <c r="P8" s="18" t="s">
        <v>22</v>
      </c>
      <c r="Q8" s="18" t="s">
        <v>23</v>
      </c>
    </row>
    <row r="9" spans="1:21" s="7" customFormat="1" ht="11.25">
      <c r="A9" s="14">
        <v>8</v>
      </c>
      <c r="B9" s="14">
        <v>9</v>
      </c>
      <c r="C9" s="14">
        <v>10</v>
      </c>
      <c r="D9" s="14">
        <v>11</v>
      </c>
      <c r="E9" s="14">
        <v>12</v>
      </c>
      <c r="F9" s="14">
        <v>13</v>
      </c>
      <c r="G9" s="77"/>
      <c r="H9" s="14">
        <v>14</v>
      </c>
      <c r="I9" s="14">
        <v>15</v>
      </c>
      <c r="J9" s="14">
        <v>16</v>
      </c>
      <c r="K9" s="14">
        <v>17</v>
      </c>
      <c r="L9" s="14">
        <v>18</v>
      </c>
      <c r="M9" s="14">
        <v>19</v>
      </c>
      <c r="N9" s="14">
        <v>20</v>
      </c>
      <c r="O9" s="14">
        <v>21</v>
      </c>
      <c r="P9" s="14">
        <v>22</v>
      </c>
      <c r="Q9" s="14">
        <v>23</v>
      </c>
    </row>
    <row r="10" spans="1:21" s="7" customFormat="1" ht="33.75" customHeight="1">
      <c r="A10" s="47"/>
      <c r="B10" s="169" t="s">
        <v>312</v>
      </c>
      <c r="C10" s="174" t="s">
        <v>316</v>
      </c>
      <c r="D10" s="42"/>
      <c r="E10" s="55"/>
      <c r="F10" s="172" t="s">
        <v>314</v>
      </c>
      <c r="G10" s="47">
        <v>84630435</v>
      </c>
      <c r="H10" s="78">
        <v>40629</v>
      </c>
      <c r="I10" s="18">
        <v>110.7</v>
      </c>
      <c r="J10" s="19">
        <v>257095.1</v>
      </c>
      <c r="K10" s="19">
        <v>0</v>
      </c>
      <c r="L10" s="27" t="s">
        <v>317</v>
      </c>
      <c r="M10" s="47" t="s">
        <v>73</v>
      </c>
      <c r="N10" s="49" t="s">
        <v>318</v>
      </c>
      <c r="O10" s="49"/>
      <c r="P10" s="49" t="s">
        <v>105</v>
      </c>
      <c r="Q10" s="49" t="s">
        <v>25</v>
      </c>
    </row>
    <row r="11" spans="1:21" s="115" customFormat="1" ht="36" customHeight="1">
      <c r="A11" s="47"/>
      <c r="B11" s="169" t="s">
        <v>319</v>
      </c>
      <c r="C11" s="174" t="s">
        <v>321</v>
      </c>
      <c r="D11" s="42"/>
      <c r="E11" s="55"/>
      <c r="F11" s="172" t="s">
        <v>320</v>
      </c>
      <c r="G11" s="47">
        <v>84630435</v>
      </c>
      <c r="H11" s="175">
        <v>41346</v>
      </c>
      <c r="I11" s="51">
        <v>34.9</v>
      </c>
      <c r="J11" s="58"/>
      <c r="K11" s="58"/>
      <c r="L11" s="27" t="s">
        <v>317</v>
      </c>
      <c r="M11" s="47" t="s">
        <v>73</v>
      </c>
      <c r="N11" s="171"/>
      <c r="O11" s="44"/>
      <c r="P11" s="171" t="s">
        <v>323</v>
      </c>
      <c r="Q11" s="49" t="s">
        <v>25</v>
      </c>
    </row>
    <row r="12" spans="1:21" ht="36" customHeight="1">
      <c r="A12" s="47"/>
      <c r="B12" s="169" t="s">
        <v>319</v>
      </c>
      <c r="C12" s="174" t="s">
        <v>322</v>
      </c>
      <c r="D12" s="42"/>
      <c r="E12" s="55"/>
      <c r="F12" s="172" t="s">
        <v>325</v>
      </c>
      <c r="G12" s="47">
        <v>84630435</v>
      </c>
      <c r="H12" s="175">
        <v>41346</v>
      </c>
      <c r="I12" s="51">
        <v>23.8</v>
      </c>
      <c r="J12" s="58"/>
      <c r="K12" s="58"/>
      <c r="L12" s="27" t="s">
        <v>317</v>
      </c>
      <c r="M12" s="47" t="s">
        <v>73</v>
      </c>
      <c r="N12" s="50"/>
      <c r="O12" s="44"/>
      <c r="P12" s="171" t="s">
        <v>324</v>
      </c>
      <c r="Q12" s="49" t="s">
        <v>25</v>
      </c>
    </row>
    <row r="13" spans="1:21" ht="35.25" customHeight="1">
      <c r="A13" s="47"/>
      <c r="B13" s="170" t="s">
        <v>326</v>
      </c>
      <c r="C13" s="54"/>
      <c r="D13" s="42"/>
      <c r="E13" s="55"/>
      <c r="F13" s="172" t="s">
        <v>315</v>
      </c>
      <c r="G13" s="47">
        <v>84630435</v>
      </c>
      <c r="H13" s="79"/>
      <c r="I13" s="51"/>
      <c r="J13" s="58">
        <v>99788</v>
      </c>
      <c r="K13" s="58">
        <v>25224.240000000002</v>
      </c>
      <c r="L13" s="27"/>
      <c r="M13" s="47" t="s">
        <v>73</v>
      </c>
      <c r="N13" s="50"/>
      <c r="O13" s="44"/>
      <c r="P13" s="50"/>
      <c r="Q13" s="50" t="s">
        <v>25</v>
      </c>
      <c r="R13" s="56"/>
      <c r="S13" s="56"/>
      <c r="T13" s="56"/>
      <c r="U13" s="56"/>
    </row>
    <row r="14" spans="1:21" ht="39" customHeight="1">
      <c r="A14" s="47"/>
      <c r="B14" s="170" t="s">
        <v>313</v>
      </c>
      <c r="C14" s="54"/>
      <c r="D14" s="42"/>
      <c r="E14" s="55"/>
      <c r="F14" s="172" t="s">
        <v>315</v>
      </c>
      <c r="G14" s="47">
        <v>84630435</v>
      </c>
      <c r="H14" s="79"/>
      <c r="I14" s="51"/>
      <c r="J14" s="58">
        <v>2051846.28</v>
      </c>
      <c r="K14" s="58">
        <v>1600758.4</v>
      </c>
      <c r="L14" s="27"/>
      <c r="M14" s="47" t="s">
        <v>73</v>
      </c>
      <c r="N14" s="50"/>
      <c r="O14" s="44"/>
      <c r="P14" s="50"/>
      <c r="Q14" s="173" t="s">
        <v>25</v>
      </c>
    </row>
  </sheetData>
  <sheetProtection selectLockedCells="1"/>
  <autoFilter ref="A6:Q12">
    <filterColumn colId="0" showButton="0"/>
    <filterColumn colId="1" showButton="0"/>
    <filterColumn colId="3" showButton="0"/>
    <filterColumn colId="5" showButton="0"/>
    <filterColumn colId="6" hiddenButton="1" showButton="0"/>
    <filterColumn colId="9" showButton="0"/>
    <filterColumn colId="11" showButton="0"/>
    <filterColumn colId="13" showButton="0"/>
    <filterColumn colId="14" showButton="0"/>
    <filterColumn colId="15" showButton="0"/>
  </autoFilter>
  <mergeCells count="15">
    <mergeCell ref="N7:Q7"/>
    <mergeCell ref="C2:O2"/>
    <mergeCell ref="C3:O3"/>
    <mergeCell ref="J6:K6"/>
    <mergeCell ref="L6:M6"/>
    <mergeCell ref="D6:E6"/>
    <mergeCell ref="F6:H6"/>
    <mergeCell ref="C4:O4"/>
    <mergeCell ref="A6:C6"/>
    <mergeCell ref="N6:Q6"/>
    <mergeCell ref="A7:C7"/>
    <mergeCell ref="D7:E7"/>
    <mergeCell ref="F7:H7"/>
    <mergeCell ref="J7:K7"/>
    <mergeCell ref="L7:M7"/>
  </mergeCells>
  <phoneticPr fontId="14" type="noConversion"/>
  <hyperlinks>
    <hyperlink ref="I7" r:id="rId1" display="saratanadm24.@mail.ru"/>
  </hyperlinks>
  <pageMargins left="0.15748031496062992" right="0.19685039370078741" top="0.78740157480314965" bottom="0.15748031496062992" header="0.31496062992125984" footer="0.15748031496062992"/>
  <pageSetup paperSize="9" scale="61" fitToHeight="0" orientation="landscape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1"/>
  <sheetViews>
    <sheetView topLeftCell="A4" zoomScale="120" zoomScaleNormal="120" workbookViewId="0">
      <selection activeCell="M7" sqref="M7:N7"/>
    </sheetView>
  </sheetViews>
  <sheetFormatPr defaultRowHeight="15"/>
  <cols>
    <col min="1" max="1" width="16.5703125" customWidth="1"/>
    <col min="2" max="2" width="11.85546875" customWidth="1"/>
    <col min="3" max="3" width="14.5703125" customWidth="1"/>
    <col min="4" max="4" width="12.7109375" customWidth="1"/>
    <col min="5" max="5" width="10.7109375" customWidth="1"/>
    <col min="6" max="6" width="18.7109375" customWidth="1"/>
    <col min="7" max="8" width="17" customWidth="1"/>
    <col min="10" max="10" width="11.42578125" customWidth="1"/>
    <col min="11" max="11" width="7.5703125" customWidth="1"/>
    <col min="12" max="12" width="23.28515625" customWidth="1"/>
    <col min="13" max="13" width="8.140625" customWidth="1"/>
    <col min="14" max="14" width="11.28515625" customWidth="1"/>
    <col min="15" max="15" width="9.140625" hidden="1" customWidth="1"/>
  </cols>
  <sheetData>
    <row r="2" spans="1:14" ht="19.5" customHeight="1">
      <c r="A2" s="182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18" customHeight="1">
      <c r="A3" s="183" t="s">
        <v>98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46.5" customHeight="1">
      <c r="A5" s="186" t="s">
        <v>2</v>
      </c>
      <c r="B5" s="191"/>
      <c r="C5" s="192"/>
      <c r="D5" s="184" t="s">
        <v>3</v>
      </c>
      <c r="E5" s="216"/>
      <c r="F5" s="22" t="s">
        <v>4</v>
      </c>
      <c r="G5" s="50" t="s">
        <v>97</v>
      </c>
      <c r="H5" s="22" t="s">
        <v>5</v>
      </c>
      <c r="I5" s="186" t="s">
        <v>6</v>
      </c>
      <c r="J5" s="188"/>
      <c r="K5" s="186" t="s">
        <v>7</v>
      </c>
      <c r="L5" s="188"/>
      <c r="M5" s="186" t="s">
        <v>8</v>
      </c>
      <c r="N5" s="188"/>
    </row>
    <row r="6" spans="1:14" ht="13.5" customHeight="1">
      <c r="A6" s="186">
        <v>1</v>
      </c>
      <c r="B6" s="215"/>
      <c r="C6" s="188"/>
      <c r="D6" s="184">
        <v>2</v>
      </c>
      <c r="E6" s="184"/>
      <c r="F6" s="22">
        <v>3</v>
      </c>
      <c r="G6" s="50"/>
      <c r="H6" s="22">
        <v>4</v>
      </c>
      <c r="I6" s="186">
        <v>5</v>
      </c>
      <c r="J6" s="188"/>
      <c r="K6" s="186">
        <v>6</v>
      </c>
      <c r="L6" s="188"/>
      <c r="M6" s="186">
        <v>7</v>
      </c>
      <c r="N6" s="188"/>
    </row>
    <row r="7" spans="1:14" ht="57.75" customHeight="1">
      <c r="A7" s="178" t="str">
        <f>'Раздел 2-3'!A7:D7</f>
        <v>1.  МО "Улаганское сельское поселение"</v>
      </c>
      <c r="B7" s="180"/>
      <c r="C7" s="181"/>
      <c r="D7" s="211" t="s">
        <v>310</v>
      </c>
      <c r="E7" s="211"/>
      <c r="F7" s="59" t="str">
        <f>'Раздел 2-3'!G7</f>
        <v>Мамин Расул Ермолаевич</v>
      </c>
      <c r="G7" s="80">
        <v>84630435</v>
      </c>
      <c r="H7" s="112" t="s">
        <v>309</v>
      </c>
      <c r="I7" s="178" t="s">
        <v>130</v>
      </c>
      <c r="J7" s="181"/>
      <c r="K7" s="213">
        <v>1020400507555</v>
      </c>
      <c r="L7" s="214"/>
      <c r="M7" s="212">
        <v>37565</v>
      </c>
      <c r="N7" s="181"/>
    </row>
    <row r="8" spans="1:14" ht="48.75" customHeight="1">
      <c r="A8" s="208" t="s">
        <v>27</v>
      </c>
      <c r="B8" s="208" t="s">
        <v>28</v>
      </c>
      <c r="C8" s="208" t="s">
        <v>29</v>
      </c>
      <c r="D8" s="208" t="s">
        <v>30</v>
      </c>
      <c r="E8" s="208" t="s">
        <v>13</v>
      </c>
      <c r="F8" s="208" t="s">
        <v>31</v>
      </c>
      <c r="G8" s="209" t="s">
        <v>97</v>
      </c>
      <c r="H8" s="208" t="s">
        <v>32</v>
      </c>
      <c r="I8" s="208" t="s">
        <v>33</v>
      </c>
      <c r="J8" s="208"/>
      <c r="K8" s="208" t="s">
        <v>34</v>
      </c>
      <c r="L8" s="208"/>
      <c r="M8" s="208" t="s">
        <v>35</v>
      </c>
      <c r="N8" s="208" t="s">
        <v>36</v>
      </c>
    </row>
    <row r="9" spans="1:14" ht="45" customHeight="1">
      <c r="A9" s="208"/>
      <c r="B9" s="208"/>
      <c r="C9" s="208"/>
      <c r="D9" s="208"/>
      <c r="E9" s="208"/>
      <c r="F9" s="208"/>
      <c r="G9" s="210"/>
      <c r="H9" s="208"/>
      <c r="I9" s="20" t="s">
        <v>37</v>
      </c>
      <c r="J9" s="20" t="s">
        <v>38</v>
      </c>
      <c r="K9" s="20" t="s">
        <v>37</v>
      </c>
      <c r="L9" s="20" t="s">
        <v>39</v>
      </c>
      <c r="M9" s="208"/>
      <c r="N9" s="208"/>
    </row>
    <row r="10" spans="1:14">
      <c r="A10" s="26">
        <v>8</v>
      </c>
      <c r="B10" s="26">
        <v>9</v>
      </c>
      <c r="C10" s="26">
        <v>10</v>
      </c>
      <c r="D10" s="26">
        <v>11</v>
      </c>
      <c r="E10" s="26">
        <v>12</v>
      </c>
      <c r="F10" s="26">
        <v>13</v>
      </c>
      <c r="G10" s="42">
        <v>14</v>
      </c>
      <c r="H10" s="26">
        <v>15</v>
      </c>
      <c r="I10" s="26">
        <v>16</v>
      </c>
      <c r="J10" s="26">
        <v>17</v>
      </c>
      <c r="K10" s="26">
        <v>18</v>
      </c>
      <c r="L10" s="26">
        <v>19</v>
      </c>
      <c r="M10" s="26">
        <v>20</v>
      </c>
      <c r="N10" s="26">
        <v>21</v>
      </c>
    </row>
    <row r="11" spans="1:14">
      <c r="A11" s="26" t="s">
        <v>24</v>
      </c>
      <c r="B11" s="26" t="s">
        <v>24</v>
      </c>
      <c r="C11" s="26" t="s">
        <v>24</v>
      </c>
      <c r="D11" s="26" t="s">
        <v>24</v>
      </c>
      <c r="E11" s="26" t="s">
        <v>24</v>
      </c>
      <c r="F11" s="26" t="s">
        <v>24</v>
      </c>
      <c r="G11" s="42"/>
      <c r="H11" s="26" t="s">
        <v>24</v>
      </c>
      <c r="I11" s="26" t="s">
        <v>24</v>
      </c>
      <c r="J11" s="26" t="s">
        <v>24</v>
      </c>
      <c r="K11" s="26" t="s">
        <v>24</v>
      </c>
      <c r="L11" s="26" t="s">
        <v>24</v>
      </c>
      <c r="M11" s="26" t="s">
        <v>24</v>
      </c>
      <c r="N11" s="26" t="s">
        <v>24</v>
      </c>
    </row>
  </sheetData>
  <sheetProtection selectLockedCells="1"/>
  <mergeCells count="29">
    <mergeCell ref="A2:N2"/>
    <mergeCell ref="A3:N3"/>
    <mergeCell ref="M5:N5"/>
    <mergeCell ref="M6:N6"/>
    <mergeCell ref="M7:N7"/>
    <mergeCell ref="I5:J5"/>
    <mergeCell ref="I6:J6"/>
    <mergeCell ref="I7:J7"/>
    <mergeCell ref="K5:L5"/>
    <mergeCell ref="K6:L6"/>
    <mergeCell ref="K7:L7"/>
    <mergeCell ref="A5:C5"/>
    <mergeCell ref="A6:C6"/>
    <mergeCell ref="A7:C7"/>
    <mergeCell ref="D5:E5"/>
    <mergeCell ref="D6:E6"/>
    <mergeCell ref="D7:E7"/>
    <mergeCell ref="B8:B9"/>
    <mergeCell ref="C8:C9"/>
    <mergeCell ref="D8:D9"/>
    <mergeCell ref="E8:E9"/>
    <mergeCell ref="N8:N9"/>
    <mergeCell ref="A8:A9"/>
    <mergeCell ref="G8:G9"/>
    <mergeCell ref="I8:J8"/>
    <mergeCell ref="K8:L8"/>
    <mergeCell ref="F8:F9"/>
    <mergeCell ref="H8:H9"/>
    <mergeCell ref="M8:M9"/>
  </mergeCells>
  <pageMargins left="0.15748031496062992" right="0.15748031496062992" top="0.78740157480314965" bottom="0.15748031496062992" header="0.31496062992125984" footer="0.15748031496062992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"/>
  <sheetViews>
    <sheetView zoomScale="150" zoomScaleNormal="150" workbookViewId="0">
      <selection activeCell="M6" sqref="M6"/>
    </sheetView>
  </sheetViews>
  <sheetFormatPr defaultRowHeight="15"/>
  <cols>
    <col min="2" max="2" width="0.7109375" customWidth="1"/>
    <col min="3" max="3" width="10.85546875" customWidth="1"/>
    <col min="4" max="4" width="12.42578125" customWidth="1"/>
    <col min="5" max="5" width="12.5703125" customWidth="1"/>
    <col min="6" max="6" width="12.140625" customWidth="1"/>
    <col min="7" max="7" width="11.28515625" customWidth="1"/>
    <col min="8" max="8" width="11.7109375" customWidth="1"/>
    <col min="9" max="9" width="10.7109375" customWidth="1"/>
    <col min="10" max="11" width="11.42578125" customWidth="1"/>
    <col min="12" max="12" width="12.140625" customWidth="1"/>
    <col min="13" max="13" width="9.140625" customWidth="1"/>
  </cols>
  <sheetData>
    <row r="1" spans="1:13">
      <c r="A1" s="217"/>
      <c r="B1" s="218"/>
      <c r="C1" s="35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>
      <c r="A2" s="219" t="s">
        <v>87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>
      <c r="A3" s="216" t="s">
        <v>89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33.75">
      <c r="A4" s="186" t="s">
        <v>2</v>
      </c>
      <c r="B4" s="221"/>
      <c r="C4" s="221"/>
      <c r="D4" s="222"/>
      <c r="E4" s="186" t="s">
        <v>3</v>
      </c>
      <c r="F4" s="188"/>
      <c r="G4" s="22" t="s">
        <v>4</v>
      </c>
      <c r="H4" s="22" t="s">
        <v>5</v>
      </c>
      <c r="I4" s="186" t="s">
        <v>6</v>
      </c>
      <c r="J4" s="188"/>
      <c r="K4" s="186" t="s">
        <v>7</v>
      </c>
      <c r="L4" s="188"/>
      <c r="M4" s="24" t="s">
        <v>8</v>
      </c>
    </row>
    <row r="5" spans="1:13">
      <c r="A5" s="189">
        <v>1</v>
      </c>
      <c r="B5" s="225"/>
      <c r="C5" s="225"/>
      <c r="D5" s="226"/>
      <c r="E5" s="189">
        <v>2</v>
      </c>
      <c r="F5" s="192"/>
      <c r="G5" s="29">
        <v>3</v>
      </c>
      <c r="H5" s="29">
        <v>4</v>
      </c>
      <c r="I5" s="189">
        <v>5</v>
      </c>
      <c r="J5" s="192"/>
      <c r="K5" s="189">
        <v>6</v>
      </c>
      <c r="L5" s="192"/>
      <c r="M5" s="30">
        <v>7</v>
      </c>
    </row>
    <row r="6" spans="1:13" ht="29.25" customHeight="1">
      <c r="A6" s="227" t="s">
        <v>106</v>
      </c>
      <c r="B6" s="228"/>
      <c r="C6" s="228"/>
      <c r="D6" s="229"/>
      <c r="E6" s="230" t="s">
        <v>107</v>
      </c>
      <c r="F6" s="230"/>
      <c r="G6" s="66" t="s">
        <v>108</v>
      </c>
      <c r="H6" s="135" t="s">
        <v>228</v>
      </c>
      <c r="I6" s="227" t="s">
        <v>130</v>
      </c>
      <c r="J6" s="231"/>
      <c r="K6" s="232">
        <v>1020400507555</v>
      </c>
      <c r="L6" s="233"/>
      <c r="M6" s="76">
        <v>37565</v>
      </c>
    </row>
    <row r="7" spans="1:13" ht="66.75" customHeight="1">
      <c r="A7" s="234" t="s">
        <v>9</v>
      </c>
      <c r="B7" s="235"/>
      <c r="C7" s="20" t="s">
        <v>75</v>
      </c>
      <c r="D7" s="20" t="s">
        <v>78</v>
      </c>
      <c r="E7" s="20" t="s">
        <v>79</v>
      </c>
      <c r="F7" s="20" t="s">
        <v>80</v>
      </c>
      <c r="G7" s="20" t="s">
        <v>81</v>
      </c>
      <c r="H7" s="20" t="s">
        <v>77</v>
      </c>
      <c r="I7" s="20" t="s">
        <v>76</v>
      </c>
      <c r="J7" s="20" t="s">
        <v>82</v>
      </c>
      <c r="K7" s="20" t="s">
        <v>83</v>
      </c>
      <c r="L7" s="20" t="s">
        <v>84</v>
      </c>
      <c r="M7" s="20" t="s">
        <v>85</v>
      </c>
    </row>
    <row r="8" spans="1:13">
      <c r="A8" s="223" t="s">
        <v>24</v>
      </c>
      <c r="B8" s="224"/>
      <c r="C8" s="26" t="s">
        <v>24</v>
      </c>
      <c r="D8" s="26" t="s">
        <v>24</v>
      </c>
      <c r="E8" s="26" t="s">
        <v>24</v>
      </c>
      <c r="F8" s="26" t="s">
        <v>24</v>
      </c>
      <c r="G8" s="26" t="s">
        <v>24</v>
      </c>
      <c r="H8" s="26" t="s">
        <v>24</v>
      </c>
      <c r="I8" s="26" t="s">
        <v>24</v>
      </c>
      <c r="J8" s="26" t="s">
        <v>24</v>
      </c>
      <c r="K8" s="26" t="s">
        <v>24</v>
      </c>
      <c r="L8" s="26" t="s">
        <v>24</v>
      </c>
      <c r="M8" s="26" t="s">
        <v>24</v>
      </c>
    </row>
  </sheetData>
  <mergeCells count="17"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  <mergeCell ref="A1:B1"/>
    <mergeCell ref="A2:M2"/>
    <mergeCell ref="A3:M3"/>
    <mergeCell ref="A4:D4"/>
    <mergeCell ref="E4:F4"/>
    <mergeCell ref="I4:J4"/>
    <mergeCell ref="K4:L4"/>
  </mergeCells>
  <hyperlinks>
    <hyperlink ref="H6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"/>
  <sheetViews>
    <sheetView zoomScale="150" zoomScaleNormal="150" workbookViewId="0">
      <selection activeCell="M6" sqref="M6"/>
    </sheetView>
  </sheetViews>
  <sheetFormatPr defaultRowHeight="15"/>
  <cols>
    <col min="2" max="2" width="4" customWidth="1"/>
    <col min="4" max="4" width="12.42578125" customWidth="1"/>
    <col min="5" max="5" width="12.5703125" customWidth="1"/>
    <col min="6" max="6" width="12.140625" customWidth="1"/>
    <col min="8" max="8" width="18.85546875" customWidth="1"/>
    <col min="9" max="9" width="10.42578125" customWidth="1"/>
    <col min="10" max="10" width="11.28515625" customWidth="1"/>
    <col min="11" max="11" width="9.42578125" customWidth="1"/>
    <col min="12" max="12" width="12.140625" customWidth="1"/>
  </cols>
  <sheetData>
    <row r="1" spans="1:13">
      <c r="A1" s="236"/>
      <c r="B1" s="237"/>
      <c r="C1" s="35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>
      <c r="A2" s="219" t="s">
        <v>88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>
      <c r="A3" s="216" t="s">
        <v>86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29.25">
      <c r="A4" s="238" t="s">
        <v>2</v>
      </c>
      <c r="B4" s="239"/>
      <c r="C4" s="239"/>
      <c r="D4" s="240"/>
      <c r="E4" s="238" t="s">
        <v>3</v>
      </c>
      <c r="F4" s="240"/>
      <c r="G4" s="60" t="s">
        <v>4</v>
      </c>
      <c r="H4" s="60" t="s">
        <v>5</v>
      </c>
      <c r="I4" s="238" t="s">
        <v>6</v>
      </c>
      <c r="J4" s="240"/>
      <c r="K4" s="238" t="s">
        <v>7</v>
      </c>
      <c r="L4" s="240"/>
      <c r="M4" s="61" t="s">
        <v>8</v>
      </c>
    </row>
    <row r="5" spans="1:13">
      <c r="A5" s="243">
        <v>1</v>
      </c>
      <c r="B5" s="244"/>
      <c r="C5" s="244"/>
      <c r="D5" s="245"/>
      <c r="E5" s="243">
        <v>2</v>
      </c>
      <c r="F5" s="245"/>
      <c r="G5" s="62">
        <v>3</v>
      </c>
      <c r="H5" s="62">
        <v>4</v>
      </c>
      <c r="I5" s="243">
        <v>5</v>
      </c>
      <c r="J5" s="245"/>
      <c r="K5" s="243">
        <v>6</v>
      </c>
      <c r="L5" s="245"/>
      <c r="M5" s="63">
        <v>7</v>
      </c>
    </row>
    <row r="6" spans="1:13" ht="29.25" customHeight="1">
      <c r="A6" s="227" t="s">
        <v>109</v>
      </c>
      <c r="B6" s="246"/>
      <c r="C6" s="246"/>
      <c r="D6" s="247"/>
      <c r="E6" s="230" t="str">
        <f>'Раздел 2-3'!E7:F7</f>
        <v>649750, Республика Алтай, Улаганский район, с.Улаган, ул. А.В.Санаа,19</v>
      </c>
      <c r="F6" s="230"/>
      <c r="G6" s="66" t="str">
        <f>'Раздел 2-3'!G7</f>
        <v>Мамин Расул Ермолаевич</v>
      </c>
      <c r="H6" s="66" t="s">
        <v>110</v>
      </c>
      <c r="I6" s="227" t="s">
        <v>128</v>
      </c>
      <c r="J6" s="231"/>
      <c r="K6" s="232">
        <v>1020400507555</v>
      </c>
      <c r="L6" s="233"/>
      <c r="M6" s="76">
        <v>37565</v>
      </c>
    </row>
    <row r="7" spans="1:13" ht="56.25" customHeight="1">
      <c r="A7" s="248" t="s">
        <v>9</v>
      </c>
      <c r="B7" s="249"/>
      <c r="C7" s="64" t="s">
        <v>75</v>
      </c>
      <c r="D7" s="64" t="s">
        <v>78</v>
      </c>
      <c r="E7" s="64" t="s">
        <v>79</v>
      </c>
      <c r="F7" s="64" t="s">
        <v>80</v>
      </c>
      <c r="G7" s="64" t="s">
        <v>81</v>
      </c>
      <c r="H7" s="64" t="s">
        <v>77</v>
      </c>
      <c r="I7" s="64" t="s">
        <v>76</v>
      </c>
      <c r="J7" s="64" t="s">
        <v>82</v>
      </c>
      <c r="K7" s="64" t="s">
        <v>83</v>
      </c>
      <c r="L7" s="64" t="s">
        <v>84</v>
      </c>
      <c r="M7" s="64" t="s">
        <v>85</v>
      </c>
    </row>
    <row r="8" spans="1:13">
      <c r="A8" s="241" t="s">
        <v>24</v>
      </c>
      <c r="B8" s="242"/>
      <c r="C8" s="65" t="s">
        <v>24</v>
      </c>
      <c r="D8" s="65" t="s">
        <v>24</v>
      </c>
      <c r="E8" s="65" t="s">
        <v>24</v>
      </c>
      <c r="F8" s="65" t="s">
        <v>24</v>
      </c>
      <c r="G8" s="65" t="s">
        <v>24</v>
      </c>
      <c r="H8" s="65" t="s">
        <v>24</v>
      </c>
      <c r="I8" s="65" t="s">
        <v>24</v>
      </c>
      <c r="J8" s="65" t="s">
        <v>24</v>
      </c>
      <c r="K8" s="65" t="s">
        <v>24</v>
      </c>
      <c r="L8" s="65" t="s">
        <v>24</v>
      </c>
      <c r="M8" s="65" t="s">
        <v>24</v>
      </c>
    </row>
  </sheetData>
  <mergeCells count="17"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  <mergeCell ref="A1:B1"/>
    <mergeCell ref="A2:M2"/>
    <mergeCell ref="A3:M3"/>
    <mergeCell ref="A4:D4"/>
    <mergeCell ref="E4:F4"/>
    <mergeCell ref="I4:J4"/>
    <mergeCell ref="K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31"/>
  <sheetViews>
    <sheetView tabSelected="1" topLeftCell="A68" zoomScale="142" zoomScaleNormal="142" workbookViewId="0">
      <selection activeCell="J75" sqref="J75"/>
    </sheetView>
  </sheetViews>
  <sheetFormatPr defaultRowHeight="15"/>
  <cols>
    <col min="1" max="1" width="2.7109375" style="10" customWidth="1"/>
    <col min="2" max="2" width="6.85546875" style="9" customWidth="1"/>
    <col min="3" max="3" width="15.42578125" customWidth="1"/>
    <col min="4" max="4" width="14.28515625" customWidth="1"/>
    <col min="5" max="5" width="13" customWidth="1"/>
    <col min="6" max="6" width="8.5703125" customWidth="1"/>
    <col min="7" max="7" width="14.7109375" customWidth="1"/>
    <col min="8" max="8" width="13.5703125" customWidth="1"/>
    <col min="9" max="9" width="13.42578125" customWidth="1"/>
    <col min="10" max="10" width="11.85546875" customWidth="1"/>
    <col min="11" max="11" width="17.140625" customWidth="1"/>
    <col min="12" max="12" width="14.5703125" customWidth="1"/>
    <col min="13" max="13" width="10.42578125" customWidth="1"/>
    <col min="14" max="14" width="14.140625" customWidth="1"/>
  </cols>
  <sheetData>
    <row r="1" spans="1:14">
      <c r="A1" s="265"/>
      <c r="B1" s="266"/>
      <c r="C1" s="35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4.25" customHeight="1">
      <c r="A2" s="219" t="s">
        <v>45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19.5" customHeight="1">
      <c r="A3" s="216" t="s">
        <v>99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4">
      <c r="A4" s="267"/>
      <c r="B4" s="237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25.5" customHeight="1">
      <c r="A5" s="253" t="s">
        <v>2</v>
      </c>
      <c r="B5" s="268"/>
      <c r="C5" s="268"/>
      <c r="D5" s="254"/>
      <c r="E5" s="253" t="s">
        <v>3</v>
      </c>
      <c r="F5" s="254"/>
      <c r="G5" s="60" t="s">
        <v>4</v>
      </c>
      <c r="H5" s="60" t="s">
        <v>5</v>
      </c>
      <c r="I5" s="253" t="s">
        <v>6</v>
      </c>
      <c r="J5" s="254"/>
      <c r="K5" s="253" t="s">
        <v>7</v>
      </c>
      <c r="L5" s="254"/>
      <c r="M5" s="253" t="s">
        <v>8</v>
      </c>
      <c r="N5" s="254"/>
    </row>
    <row r="6" spans="1:14" ht="7.5" customHeight="1">
      <c r="A6" s="255">
        <v>1</v>
      </c>
      <c r="B6" s="190"/>
      <c r="C6" s="190"/>
      <c r="D6" s="256"/>
      <c r="E6" s="255">
        <v>2</v>
      </c>
      <c r="F6" s="256"/>
      <c r="G6" s="29">
        <v>3</v>
      </c>
      <c r="H6" s="29">
        <v>4</v>
      </c>
      <c r="I6" s="255">
        <v>5</v>
      </c>
      <c r="J6" s="256"/>
      <c r="K6" s="255">
        <v>6</v>
      </c>
      <c r="L6" s="256"/>
      <c r="M6" s="255">
        <v>7</v>
      </c>
      <c r="N6" s="256"/>
    </row>
    <row r="7" spans="1:14" ht="30.75" customHeight="1">
      <c r="A7" s="257" t="s">
        <v>129</v>
      </c>
      <c r="B7" s="269"/>
      <c r="C7" s="269"/>
      <c r="D7" s="258"/>
      <c r="E7" s="257" t="s">
        <v>310</v>
      </c>
      <c r="F7" s="258"/>
      <c r="G7" s="111" t="s">
        <v>127</v>
      </c>
      <c r="H7" s="114" t="s">
        <v>306</v>
      </c>
      <c r="I7" s="257" t="s">
        <v>130</v>
      </c>
      <c r="J7" s="258"/>
      <c r="K7" s="270">
        <v>1020400507555</v>
      </c>
      <c r="L7" s="271"/>
      <c r="M7" s="272">
        <v>37565</v>
      </c>
      <c r="N7" s="273"/>
    </row>
    <row r="8" spans="1:14" ht="41.25">
      <c r="A8" s="260" t="s">
        <v>9</v>
      </c>
      <c r="B8" s="261"/>
      <c r="C8" s="67" t="s">
        <v>46</v>
      </c>
      <c r="D8" s="67" t="s">
        <v>11</v>
      </c>
      <c r="E8" s="67" t="s">
        <v>47</v>
      </c>
      <c r="F8" s="67" t="s">
        <v>48</v>
      </c>
      <c r="G8" s="67" t="s">
        <v>49</v>
      </c>
      <c r="H8" s="67" t="s">
        <v>50</v>
      </c>
      <c r="I8" s="67" t="s">
        <v>51</v>
      </c>
      <c r="J8" s="67" t="s">
        <v>52</v>
      </c>
      <c r="K8" s="67" t="s">
        <v>53</v>
      </c>
      <c r="L8" s="67" t="s">
        <v>54</v>
      </c>
      <c r="M8" s="67" t="s">
        <v>26</v>
      </c>
      <c r="N8" s="67" t="s">
        <v>21</v>
      </c>
    </row>
    <row r="9" spans="1:14">
      <c r="A9" s="259">
        <v>8</v>
      </c>
      <c r="B9" s="252"/>
      <c r="C9" s="68">
        <v>9</v>
      </c>
      <c r="D9" s="68">
        <v>10</v>
      </c>
      <c r="E9" s="68">
        <v>11</v>
      </c>
      <c r="F9" s="68">
        <v>12</v>
      </c>
      <c r="G9" s="68">
        <v>13</v>
      </c>
      <c r="H9" s="68">
        <v>14</v>
      </c>
      <c r="I9" s="68">
        <v>15</v>
      </c>
      <c r="J9" s="68">
        <v>16</v>
      </c>
      <c r="K9" s="68">
        <v>17</v>
      </c>
      <c r="L9" s="68">
        <v>18</v>
      </c>
      <c r="M9" s="68">
        <v>19</v>
      </c>
      <c r="N9" s="68">
        <v>20</v>
      </c>
    </row>
    <row r="10" spans="1:14">
      <c r="A10" s="250" t="s">
        <v>55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2"/>
    </row>
    <row r="11" spans="1:14" ht="26.25" customHeight="1">
      <c r="A11" s="105"/>
      <c r="B11" s="129"/>
      <c r="C11" s="119" t="s">
        <v>139</v>
      </c>
      <c r="D11" s="119" t="s">
        <v>140</v>
      </c>
      <c r="E11" s="116" t="s">
        <v>131</v>
      </c>
      <c r="F11" s="141">
        <v>43830</v>
      </c>
      <c r="G11" s="117">
        <v>80000</v>
      </c>
      <c r="H11" s="134">
        <v>0</v>
      </c>
      <c r="I11" s="120" t="s">
        <v>24</v>
      </c>
      <c r="J11" s="120" t="s">
        <v>24</v>
      </c>
      <c r="K11" s="120" t="s">
        <v>24</v>
      </c>
      <c r="L11" s="121" t="s">
        <v>91</v>
      </c>
      <c r="M11" s="121" t="s">
        <v>24</v>
      </c>
      <c r="N11" s="121" t="s">
        <v>91</v>
      </c>
    </row>
    <row r="12" spans="1:14" ht="20.25" customHeight="1">
      <c r="A12" s="105"/>
      <c r="B12" s="130"/>
      <c r="C12" s="119" t="s">
        <v>141</v>
      </c>
      <c r="D12" s="119" t="s">
        <v>142</v>
      </c>
      <c r="E12" s="121" t="s">
        <v>131</v>
      </c>
      <c r="F12" s="141">
        <v>43830</v>
      </c>
      <c r="G12" s="117">
        <v>20000</v>
      </c>
      <c r="H12" s="134">
        <v>0</v>
      </c>
      <c r="I12" s="120" t="s">
        <v>24</v>
      </c>
      <c r="J12" s="120" t="s">
        <v>24</v>
      </c>
      <c r="K12" s="121" t="s">
        <v>24</v>
      </c>
      <c r="L12" s="121" t="s">
        <v>91</v>
      </c>
      <c r="M12" s="121" t="s">
        <v>24</v>
      </c>
      <c r="N12" s="121" t="s">
        <v>91</v>
      </c>
    </row>
    <row r="13" spans="1:14" ht="32.25" customHeight="1">
      <c r="B13" s="130"/>
      <c r="C13" s="119" t="s">
        <v>143</v>
      </c>
      <c r="D13" s="119" t="s">
        <v>144</v>
      </c>
      <c r="E13" s="116" t="str">
        <f>E11</f>
        <v>Республика Алтай, Улаганский район,с.Улаган</v>
      </c>
      <c r="F13" s="141">
        <v>43830</v>
      </c>
      <c r="G13" s="117">
        <v>16400</v>
      </c>
      <c r="H13" s="117">
        <v>0</v>
      </c>
      <c r="I13" s="120" t="s">
        <v>24</v>
      </c>
      <c r="J13" s="120" t="s">
        <v>24</v>
      </c>
      <c r="K13" s="120" t="s">
        <v>24</v>
      </c>
      <c r="L13" s="121" t="s">
        <v>91</v>
      </c>
      <c r="M13" s="121" t="s">
        <v>24</v>
      </c>
      <c r="N13" s="121" t="s">
        <v>91</v>
      </c>
    </row>
    <row r="14" spans="1:14" ht="24.75" customHeight="1">
      <c r="B14" s="122"/>
      <c r="C14" s="119" t="s">
        <v>145</v>
      </c>
      <c r="D14" s="119" t="s">
        <v>146</v>
      </c>
      <c r="E14" s="116" t="s">
        <v>131</v>
      </c>
      <c r="F14" s="141">
        <v>43830</v>
      </c>
      <c r="G14" s="118">
        <v>16400</v>
      </c>
      <c r="H14" s="118">
        <v>0</v>
      </c>
      <c r="I14" s="123" t="s">
        <v>24</v>
      </c>
      <c r="J14" s="124" t="s">
        <v>24</v>
      </c>
      <c r="K14" s="124" t="s">
        <v>24</v>
      </c>
      <c r="L14" s="125" t="s">
        <v>90</v>
      </c>
      <c r="M14" s="124" t="s">
        <v>24</v>
      </c>
      <c r="N14" s="125" t="s">
        <v>91</v>
      </c>
    </row>
    <row r="15" spans="1:14" ht="24.75" customHeight="1">
      <c r="B15" s="122"/>
      <c r="C15" s="119" t="s">
        <v>147</v>
      </c>
      <c r="D15" s="119" t="s">
        <v>148</v>
      </c>
      <c r="E15" s="116" t="s">
        <v>131</v>
      </c>
      <c r="F15" s="142">
        <v>43830</v>
      </c>
      <c r="G15" s="118">
        <v>14000</v>
      </c>
      <c r="H15" s="118">
        <v>0</v>
      </c>
      <c r="I15" s="123" t="s">
        <v>24</v>
      </c>
      <c r="J15" s="124" t="s">
        <v>24</v>
      </c>
      <c r="K15" s="124" t="s">
        <v>24</v>
      </c>
      <c r="L15" s="125" t="s">
        <v>90</v>
      </c>
      <c r="M15" s="124" t="s">
        <v>24</v>
      </c>
      <c r="N15" s="125" t="s">
        <v>91</v>
      </c>
    </row>
    <row r="16" spans="1:14" ht="24.75" customHeight="1">
      <c r="B16" s="122"/>
      <c r="C16" s="119" t="s">
        <v>149</v>
      </c>
      <c r="D16" s="119" t="s">
        <v>150</v>
      </c>
      <c r="E16" s="116" t="s">
        <v>131</v>
      </c>
      <c r="F16" s="142">
        <v>43830</v>
      </c>
      <c r="G16" s="118">
        <v>22300</v>
      </c>
      <c r="H16" s="118">
        <v>0</v>
      </c>
      <c r="I16" s="123" t="s">
        <v>24</v>
      </c>
      <c r="J16" s="124" t="s">
        <v>24</v>
      </c>
      <c r="K16" s="124" t="s">
        <v>24</v>
      </c>
      <c r="L16" s="125" t="s">
        <v>90</v>
      </c>
      <c r="M16" s="124" t="s">
        <v>24</v>
      </c>
      <c r="N16" s="125" t="s">
        <v>91</v>
      </c>
    </row>
    <row r="17" spans="1:14" ht="27.75" customHeight="1">
      <c r="B17" s="122"/>
      <c r="C17" s="119" t="s">
        <v>151</v>
      </c>
      <c r="D17" s="119" t="s">
        <v>152</v>
      </c>
      <c r="E17" s="116" t="s">
        <v>131</v>
      </c>
      <c r="F17" s="142" t="s">
        <v>118</v>
      </c>
      <c r="G17" s="118">
        <v>1836547.29</v>
      </c>
      <c r="H17" s="118">
        <v>0.63</v>
      </c>
      <c r="I17" s="123" t="s">
        <v>24</v>
      </c>
      <c r="J17" s="124" t="s">
        <v>24</v>
      </c>
      <c r="K17" s="124" t="s">
        <v>24</v>
      </c>
      <c r="L17" s="125" t="s">
        <v>90</v>
      </c>
      <c r="M17" s="124" t="s">
        <v>24</v>
      </c>
      <c r="N17" s="125" t="s">
        <v>91</v>
      </c>
    </row>
    <row r="18" spans="1:14" ht="26.25" customHeight="1">
      <c r="B18" s="122"/>
      <c r="C18" s="119" t="s">
        <v>153</v>
      </c>
      <c r="D18" s="119" t="s">
        <v>154</v>
      </c>
      <c r="E18" s="116" t="s">
        <v>131</v>
      </c>
      <c r="F18" s="142" t="s">
        <v>118</v>
      </c>
      <c r="G18" s="118">
        <v>15500</v>
      </c>
      <c r="H18" s="118">
        <v>0</v>
      </c>
      <c r="I18" s="123" t="s">
        <v>24</v>
      </c>
      <c r="J18" s="124" t="s">
        <v>24</v>
      </c>
      <c r="K18" s="124" t="s">
        <v>24</v>
      </c>
      <c r="L18" s="125" t="s">
        <v>90</v>
      </c>
      <c r="M18" s="124" t="s">
        <v>24</v>
      </c>
      <c r="N18" s="125" t="s">
        <v>91</v>
      </c>
    </row>
    <row r="19" spans="1:14" ht="24" customHeight="1">
      <c r="A19" s="13"/>
      <c r="B19" s="122"/>
      <c r="C19" s="119" t="s">
        <v>155</v>
      </c>
      <c r="D19" s="119" t="s">
        <v>122</v>
      </c>
      <c r="E19" s="116" t="s">
        <v>131</v>
      </c>
      <c r="F19" s="142">
        <v>43830</v>
      </c>
      <c r="G19" s="118">
        <v>27384</v>
      </c>
      <c r="H19" s="118">
        <v>0</v>
      </c>
      <c r="I19" s="123" t="s">
        <v>24</v>
      </c>
      <c r="J19" s="124" t="s">
        <v>24</v>
      </c>
      <c r="K19" s="124" t="s">
        <v>24</v>
      </c>
      <c r="L19" s="125" t="s">
        <v>90</v>
      </c>
      <c r="M19" s="124" t="s">
        <v>24</v>
      </c>
      <c r="N19" s="125" t="s">
        <v>91</v>
      </c>
    </row>
    <row r="20" spans="1:14" ht="30" customHeight="1">
      <c r="A20" s="13"/>
      <c r="B20" s="122"/>
      <c r="C20" s="119" t="s">
        <v>156</v>
      </c>
      <c r="D20" s="119" t="s">
        <v>142</v>
      </c>
      <c r="E20" s="116" t="s">
        <v>131</v>
      </c>
      <c r="F20" s="142">
        <v>43830</v>
      </c>
      <c r="G20" s="118">
        <v>42000</v>
      </c>
      <c r="H20" s="118">
        <v>0</v>
      </c>
      <c r="I20" s="123" t="s">
        <v>24</v>
      </c>
      <c r="J20" s="124" t="s">
        <v>24</v>
      </c>
      <c r="K20" s="124" t="s">
        <v>24</v>
      </c>
      <c r="L20" s="125" t="s">
        <v>90</v>
      </c>
      <c r="M20" s="124" t="s">
        <v>24</v>
      </c>
      <c r="N20" s="125" t="s">
        <v>91</v>
      </c>
    </row>
    <row r="21" spans="1:14" ht="24.75" customHeight="1">
      <c r="A21" s="13"/>
      <c r="B21" s="122"/>
      <c r="C21" s="119" t="s">
        <v>157</v>
      </c>
      <c r="D21" s="119" t="s">
        <v>158</v>
      </c>
      <c r="E21" s="116" t="s">
        <v>131</v>
      </c>
      <c r="F21" s="142">
        <v>43830</v>
      </c>
      <c r="G21" s="118">
        <v>32900</v>
      </c>
      <c r="H21" s="118">
        <v>0</v>
      </c>
      <c r="I21" s="123" t="s">
        <v>24</v>
      </c>
      <c r="J21" s="124" t="s">
        <v>24</v>
      </c>
      <c r="K21" s="124" t="s">
        <v>24</v>
      </c>
      <c r="L21" s="125" t="s">
        <v>90</v>
      </c>
      <c r="M21" s="126" t="s">
        <v>24</v>
      </c>
      <c r="N21" s="125" t="s">
        <v>91</v>
      </c>
    </row>
    <row r="22" spans="1:14" ht="20.25" customHeight="1">
      <c r="A22" s="13"/>
      <c r="B22" s="122"/>
      <c r="C22" s="119" t="s">
        <v>157</v>
      </c>
      <c r="D22" s="119" t="s">
        <v>159</v>
      </c>
      <c r="E22" s="116" t="s">
        <v>131</v>
      </c>
      <c r="F22" s="142">
        <v>43830</v>
      </c>
      <c r="G22" s="118">
        <v>67000</v>
      </c>
      <c r="H22" s="118">
        <v>0</v>
      </c>
      <c r="I22" s="123" t="s">
        <v>24</v>
      </c>
      <c r="J22" s="124" t="s">
        <v>24</v>
      </c>
      <c r="K22" s="124" t="s">
        <v>24</v>
      </c>
      <c r="L22" s="125" t="s">
        <v>90</v>
      </c>
      <c r="M22" s="126" t="s">
        <v>24</v>
      </c>
      <c r="N22" s="125" t="s">
        <v>91</v>
      </c>
    </row>
    <row r="23" spans="1:14" ht="21" customHeight="1">
      <c r="A23" s="13"/>
      <c r="B23" s="122"/>
      <c r="C23" s="119" t="s">
        <v>160</v>
      </c>
      <c r="D23" s="119" t="s">
        <v>142</v>
      </c>
      <c r="E23" s="116" t="s">
        <v>112</v>
      </c>
      <c r="F23" s="142">
        <v>43830</v>
      </c>
      <c r="G23" s="118">
        <v>186000</v>
      </c>
      <c r="H23" s="118">
        <v>186000</v>
      </c>
      <c r="I23" s="123" t="s">
        <v>24</v>
      </c>
      <c r="J23" s="124" t="s">
        <v>24</v>
      </c>
      <c r="K23" s="124" t="s">
        <v>24</v>
      </c>
      <c r="L23" s="125" t="s">
        <v>90</v>
      </c>
      <c r="M23" s="126" t="s">
        <v>24</v>
      </c>
      <c r="N23" s="125" t="s">
        <v>91</v>
      </c>
    </row>
    <row r="24" spans="1:14" ht="27" customHeight="1">
      <c r="A24" s="13"/>
      <c r="B24" s="122"/>
      <c r="C24" s="119" t="s">
        <v>161</v>
      </c>
      <c r="D24" s="119" t="s">
        <v>142</v>
      </c>
      <c r="E24" s="116" t="s">
        <v>131</v>
      </c>
      <c r="F24" s="142">
        <v>43830</v>
      </c>
      <c r="G24" s="118">
        <v>37400</v>
      </c>
      <c r="H24" s="118">
        <v>0</v>
      </c>
      <c r="I24" s="123" t="s">
        <v>24</v>
      </c>
      <c r="J24" s="124" t="s">
        <v>24</v>
      </c>
      <c r="K24" s="124" t="s">
        <v>24</v>
      </c>
      <c r="L24" s="125" t="s">
        <v>90</v>
      </c>
      <c r="M24" s="126" t="s">
        <v>24</v>
      </c>
      <c r="N24" s="125" t="s">
        <v>91</v>
      </c>
    </row>
    <row r="25" spans="1:14" ht="24" customHeight="1">
      <c r="A25" s="13"/>
      <c r="B25" s="122"/>
      <c r="C25" s="119" t="s">
        <v>162</v>
      </c>
      <c r="D25" s="119" t="s">
        <v>163</v>
      </c>
      <c r="E25" s="116" t="s">
        <v>131</v>
      </c>
      <c r="F25" s="142">
        <v>43830</v>
      </c>
      <c r="G25" s="118">
        <v>30900</v>
      </c>
      <c r="H25" s="118">
        <v>0</v>
      </c>
      <c r="I25" s="123" t="s">
        <v>24</v>
      </c>
      <c r="J25" s="124" t="s">
        <v>24</v>
      </c>
      <c r="K25" s="124" t="s">
        <v>24</v>
      </c>
      <c r="L25" s="125" t="s">
        <v>90</v>
      </c>
      <c r="M25" s="126" t="s">
        <v>24</v>
      </c>
      <c r="N25" s="125" t="s">
        <v>91</v>
      </c>
    </row>
    <row r="26" spans="1:14" ht="24" customHeight="1">
      <c r="A26" s="13"/>
      <c r="B26" s="122"/>
      <c r="C26" s="119" t="s">
        <v>164</v>
      </c>
      <c r="D26" s="119" t="s">
        <v>142</v>
      </c>
      <c r="E26" s="116" t="s">
        <v>131</v>
      </c>
      <c r="F26" s="142">
        <v>45474</v>
      </c>
      <c r="G26" s="118">
        <v>226638.76</v>
      </c>
      <c r="H26" s="118">
        <v>226638.76</v>
      </c>
      <c r="I26" s="123" t="s">
        <v>24</v>
      </c>
      <c r="J26" s="124" t="s">
        <v>24</v>
      </c>
      <c r="K26" s="124" t="s">
        <v>24</v>
      </c>
      <c r="L26" s="125" t="s">
        <v>90</v>
      </c>
      <c r="M26" s="126" t="s">
        <v>24</v>
      </c>
      <c r="N26" s="125" t="s">
        <v>91</v>
      </c>
    </row>
    <row r="27" spans="1:14" ht="22.5" customHeight="1">
      <c r="A27" s="13"/>
      <c r="B27" s="122"/>
      <c r="C27" s="119" t="s">
        <v>164</v>
      </c>
      <c r="D27" s="119" t="s">
        <v>165</v>
      </c>
      <c r="E27" s="116" t="s">
        <v>131</v>
      </c>
      <c r="F27" s="142">
        <v>45474</v>
      </c>
      <c r="G27" s="118">
        <v>255000</v>
      </c>
      <c r="H27" s="118">
        <v>255000</v>
      </c>
      <c r="I27" s="123" t="s">
        <v>24</v>
      </c>
      <c r="J27" s="124" t="s">
        <v>24</v>
      </c>
      <c r="K27" s="124" t="s">
        <v>24</v>
      </c>
      <c r="L27" s="125" t="s">
        <v>90</v>
      </c>
      <c r="M27" s="124" t="s">
        <v>24</v>
      </c>
      <c r="N27" s="125" t="s">
        <v>91</v>
      </c>
    </row>
    <row r="28" spans="1:14" ht="24.75" customHeight="1">
      <c r="A28" s="13"/>
      <c r="B28" s="122"/>
      <c r="C28" s="119" t="s">
        <v>166</v>
      </c>
      <c r="D28" s="119" t="s">
        <v>167</v>
      </c>
      <c r="E28" s="116" t="s">
        <v>131</v>
      </c>
      <c r="F28" s="142">
        <v>43830</v>
      </c>
      <c r="G28" s="118">
        <v>110200</v>
      </c>
      <c r="H28" s="118">
        <v>0</v>
      </c>
      <c r="I28" s="123" t="s">
        <v>24</v>
      </c>
      <c r="J28" s="124" t="s">
        <v>24</v>
      </c>
      <c r="K28" s="124" t="s">
        <v>24</v>
      </c>
      <c r="L28" s="125" t="s">
        <v>90</v>
      </c>
      <c r="M28" s="124" t="s">
        <v>24</v>
      </c>
      <c r="N28" s="125" t="s">
        <v>91</v>
      </c>
    </row>
    <row r="29" spans="1:14" ht="25.5" customHeight="1">
      <c r="A29" s="13"/>
      <c r="B29" s="122"/>
      <c r="C29" s="119" t="s">
        <v>168</v>
      </c>
      <c r="D29" s="119" t="s">
        <v>169</v>
      </c>
      <c r="E29" s="116" t="s">
        <v>131</v>
      </c>
      <c r="F29" s="142">
        <v>44459</v>
      </c>
      <c r="G29" s="118">
        <v>112000</v>
      </c>
      <c r="H29" s="118">
        <v>112000</v>
      </c>
      <c r="I29" s="123" t="s">
        <v>24</v>
      </c>
      <c r="J29" s="124" t="s">
        <v>24</v>
      </c>
      <c r="K29" s="124" t="s">
        <v>24</v>
      </c>
      <c r="L29" s="125" t="s">
        <v>90</v>
      </c>
      <c r="M29" s="126" t="s">
        <v>24</v>
      </c>
      <c r="N29" s="125" t="s">
        <v>91</v>
      </c>
    </row>
    <row r="30" spans="1:14" ht="21" customHeight="1">
      <c r="A30" s="13"/>
      <c r="B30" s="122"/>
      <c r="C30" s="119" t="s">
        <v>170</v>
      </c>
      <c r="D30" s="119" t="s">
        <v>171</v>
      </c>
      <c r="E30" s="116" t="s">
        <v>131</v>
      </c>
      <c r="F30" s="142">
        <v>43830</v>
      </c>
      <c r="G30" s="118">
        <v>36800</v>
      </c>
      <c r="H30" s="118">
        <v>0</v>
      </c>
      <c r="I30" s="123" t="s">
        <v>24</v>
      </c>
      <c r="J30" s="124" t="s">
        <v>24</v>
      </c>
      <c r="K30" s="124" t="s">
        <v>24</v>
      </c>
      <c r="L30" s="125" t="s">
        <v>90</v>
      </c>
      <c r="M30" s="124" t="s">
        <v>24</v>
      </c>
      <c r="N30" s="125" t="s">
        <v>91</v>
      </c>
    </row>
    <row r="31" spans="1:14" ht="23.25" customHeight="1">
      <c r="A31" s="13"/>
      <c r="B31" s="122"/>
      <c r="C31" s="119" t="s">
        <v>172</v>
      </c>
      <c r="D31" s="119" t="s">
        <v>173</v>
      </c>
      <c r="E31" s="116" t="s">
        <v>131</v>
      </c>
      <c r="F31" s="142">
        <v>43830</v>
      </c>
      <c r="G31" s="118">
        <v>31000</v>
      </c>
      <c r="H31" s="118">
        <v>0</v>
      </c>
      <c r="I31" s="123" t="s">
        <v>24</v>
      </c>
      <c r="J31" s="124" t="s">
        <v>24</v>
      </c>
      <c r="K31" s="124" t="s">
        <v>24</v>
      </c>
      <c r="L31" s="125" t="s">
        <v>90</v>
      </c>
      <c r="M31" s="124" t="s">
        <v>24</v>
      </c>
      <c r="N31" s="125" t="s">
        <v>91</v>
      </c>
    </row>
    <row r="32" spans="1:14" ht="24" customHeight="1">
      <c r="A32" s="13"/>
      <c r="B32" s="122"/>
      <c r="C32" s="119" t="s">
        <v>174</v>
      </c>
      <c r="D32" s="119" t="s">
        <v>119</v>
      </c>
      <c r="E32" s="116" t="s">
        <v>131</v>
      </c>
      <c r="F32" s="142">
        <v>43739</v>
      </c>
      <c r="G32" s="118">
        <v>2040608.1</v>
      </c>
      <c r="H32" s="118">
        <v>1269643.76</v>
      </c>
      <c r="I32" s="123" t="s">
        <v>24</v>
      </c>
      <c r="J32" s="124" t="s">
        <v>24</v>
      </c>
      <c r="K32" s="124" t="s">
        <v>24</v>
      </c>
      <c r="L32" s="125" t="s">
        <v>90</v>
      </c>
      <c r="M32" s="124" t="s">
        <v>24</v>
      </c>
      <c r="N32" s="125" t="s">
        <v>91</v>
      </c>
    </row>
    <row r="33" spans="1:14" ht="19.5" customHeight="1">
      <c r="A33" s="13"/>
      <c r="B33" s="122"/>
      <c r="C33" s="119" t="s">
        <v>175</v>
      </c>
      <c r="D33" s="119" t="s">
        <v>142</v>
      </c>
      <c r="E33" s="116" t="s">
        <v>131</v>
      </c>
      <c r="F33" s="142">
        <v>45474</v>
      </c>
      <c r="G33" s="118">
        <v>58635.35</v>
      </c>
      <c r="H33" s="118">
        <v>0</v>
      </c>
      <c r="I33" s="123" t="s">
        <v>24</v>
      </c>
      <c r="J33" s="124" t="s">
        <v>24</v>
      </c>
      <c r="K33" s="124" t="s">
        <v>24</v>
      </c>
      <c r="L33" s="125" t="s">
        <v>90</v>
      </c>
      <c r="M33" s="124" t="s">
        <v>24</v>
      </c>
      <c r="N33" s="125" t="s">
        <v>91</v>
      </c>
    </row>
    <row r="34" spans="1:14" ht="26.25" customHeight="1">
      <c r="A34" s="13"/>
      <c r="B34" s="122"/>
      <c r="C34" s="119" t="s">
        <v>176</v>
      </c>
      <c r="D34" s="119" t="s">
        <v>177</v>
      </c>
      <c r="E34" s="116" t="s">
        <v>131</v>
      </c>
      <c r="F34" s="142">
        <v>43830</v>
      </c>
      <c r="G34" s="118">
        <v>31100</v>
      </c>
      <c r="H34" s="118">
        <v>0</v>
      </c>
      <c r="I34" s="123" t="s">
        <v>24</v>
      </c>
      <c r="J34" s="124" t="s">
        <v>24</v>
      </c>
      <c r="K34" s="124" t="s">
        <v>24</v>
      </c>
      <c r="L34" s="125" t="s">
        <v>90</v>
      </c>
      <c r="M34" s="124" t="s">
        <v>24</v>
      </c>
      <c r="N34" s="125" t="s">
        <v>91</v>
      </c>
    </row>
    <row r="35" spans="1:14" ht="27" customHeight="1">
      <c r="A35" s="13"/>
      <c r="B35" s="122"/>
      <c r="C35" s="119" t="s">
        <v>178</v>
      </c>
      <c r="D35" s="119" t="s">
        <v>179</v>
      </c>
      <c r="E35" s="116" t="s">
        <v>131</v>
      </c>
      <c r="F35" s="142">
        <v>43830</v>
      </c>
      <c r="G35" s="118">
        <v>31000</v>
      </c>
      <c r="H35" s="118">
        <v>0</v>
      </c>
      <c r="I35" s="123" t="s">
        <v>24</v>
      </c>
      <c r="J35" s="124" t="s">
        <v>24</v>
      </c>
      <c r="K35" s="124" t="s">
        <v>24</v>
      </c>
      <c r="L35" s="125" t="s">
        <v>90</v>
      </c>
      <c r="M35" s="127" t="s">
        <v>24</v>
      </c>
      <c r="N35" s="125" t="s">
        <v>91</v>
      </c>
    </row>
    <row r="36" spans="1:14" ht="21.75" customHeight="1">
      <c r="A36" s="13"/>
      <c r="B36" s="122"/>
      <c r="C36" s="119" t="s">
        <v>178</v>
      </c>
      <c r="D36" s="119" t="s">
        <v>180</v>
      </c>
      <c r="E36" s="116" t="s">
        <v>131</v>
      </c>
      <c r="F36" s="142">
        <v>43830</v>
      </c>
      <c r="G36" s="118">
        <v>58300</v>
      </c>
      <c r="H36" s="118">
        <v>0</v>
      </c>
      <c r="I36" s="123" t="s">
        <v>24</v>
      </c>
      <c r="J36" s="124" t="s">
        <v>24</v>
      </c>
      <c r="K36" s="124" t="s">
        <v>24</v>
      </c>
      <c r="L36" s="125" t="s">
        <v>90</v>
      </c>
      <c r="M36" s="124" t="s">
        <v>24</v>
      </c>
      <c r="N36" s="125" t="s">
        <v>91</v>
      </c>
    </row>
    <row r="37" spans="1:14" ht="18" customHeight="1">
      <c r="A37" s="13"/>
      <c r="B37" s="122"/>
      <c r="C37" s="119" t="s">
        <v>181</v>
      </c>
      <c r="D37" s="119" t="s">
        <v>182</v>
      </c>
      <c r="E37" s="116" t="s">
        <v>112</v>
      </c>
      <c r="F37" s="142">
        <v>43830</v>
      </c>
      <c r="G37" s="118">
        <v>32400</v>
      </c>
      <c r="H37" s="118">
        <v>0</v>
      </c>
      <c r="I37" s="123" t="s">
        <v>24</v>
      </c>
      <c r="J37" s="124" t="s">
        <v>24</v>
      </c>
      <c r="K37" s="124" t="s">
        <v>24</v>
      </c>
      <c r="L37" s="125" t="s">
        <v>90</v>
      </c>
      <c r="M37" s="124" t="s">
        <v>24</v>
      </c>
      <c r="N37" s="125" t="s">
        <v>91</v>
      </c>
    </row>
    <row r="38" spans="1:14" ht="20.25" customHeight="1">
      <c r="A38" s="13"/>
      <c r="B38" s="122"/>
      <c r="C38" s="119" t="s">
        <v>183</v>
      </c>
      <c r="D38" s="119" t="s">
        <v>142</v>
      </c>
      <c r="E38" s="116" t="s">
        <v>112</v>
      </c>
      <c r="F38" s="142">
        <v>45474</v>
      </c>
      <c r="G38" s="118">
        <v>58000</v>
      </c>
      <c r="H38" s="118">
        <v>0</v>
      </c>
      <c r="I38" s="123" t="s">
        <v>24</v>
      </c>
      <c r="J38" s="124" t="s">
        <v>24</v>
      </c>
      <c r="K38" s="124" t="s">
        <v>24</v>
      </c>
      <c r="L38" s="125" t="s">
        <v>90</v>
      </c>
      <c r="M38" s="124" t="s">
        <v>24</v>
      </c>
      <c r="N38" s="125" t="s">
        <v>91</v>
      </c>
    </row>
    <row r="39" spans="1:14" ht="16.5" customHeight="1">
      <c r="A39" s="13"/>
      <c r="B39" s="122"/>
      <c r="C39" s="119" t="s">
        <v>184</v>
      </c>
      <c r="D39" s="119" t="s">
        <v>142</v>
      </c>
      <c r="E39" s="116" t="s">
        <v>112</v>
      </c>
      <c r="F39" s="142">
        <v>45474</v>
      </c>
      <c r="G39" s="118">
        <v>29900</v>
      </c>
      <c r="H39" s="118">
        <v>0</v>
      </c>
      <c r="I39" s="123" t="s">
        <v>24</v>
      </c>
      <c r="J39" s="124" t="s">
        <v>24</v>
      </c>
      <c r="K39" s="124" t="s">
        <v>24</v>
      </c>
      <c r="L39" s="125" t="s">
        <v>90</v>
      </c>
      <c r="M39" s="124" t="s">
        <v>24</v>
      </c>
      <c r="N39" s="125" t="s">
        <v>91</v>
      </c>
    </row>
    <row r="40" spans="1:14" ht="18" customHeight="1">
      <c r="A40" s="13"/>
      <c r="B40" s="122"/>
      <c r="C40" s="119" t="s">
        <v>185</v>
      </c>
      <c r="D40" s="119" t="s">
        <v>186</v>
      </c>
      <c r="E40" s="116" t="s">
        <v>112</v>
      </c>
      <c r="F40" s="142">
        <v>44459</v>
      </c>
      <c r="G40" s="118">
        <v>32000</v>
      </c>
      <c r="H40" s="118">
        <v>0</v>
      </c>
      <c r="I40" s="123" t="s">
        <v>24</v>
      </c>
      <c r="J40" s="124" t="s">
        <v>24</v>
      </c>
      <c r="K40" s="124" t="s">
        <v>24</v>
      </c>
      <c r="L40" s="125" t="s">
        <v>90</v>
      </c>
      <c r="M40" s="124" t="s">
        <v>24</v>
      </c>
      <c r="N40" s="125" t="s">
        <v>91</v>
      </c>
    </row>
    <row r="41" spans="1:14" ht="18.75" customHeight="1">
      <c r="A41" s="13"/>
      <c r="B41" s="122"/>
      <c r="C41" s="119" t="s">
        <v>187</v>
      </c>
      <c r="D41" s="119" t="s">
        <v>188</v>
      </c>
      <c r="E41" s="116" t="s">
        <v>112</v>
      </c>
      <c r="F41" s="142">
        <v>43830</v>
      </c>
      <c r="G41" s="118">
        <v>59700</v>
      </c>
      <c r="H41" s="118">
        <v>0</v>
      </c>
      <c r="I41" s="123" t="s">
        <v>24</v>
      </c>
      <c r="J41" s="124" t="s">
        <v>24</v>
      </c>
      <c r="K41" s="124" t="s">
        <v>24</v>
      </c>
      <c r="L41" s="125" t="s">
        <v>90</v>
      </c>
      <c r="M41" s="126" t="s">
        <v>24</v>
      </c>
      <c r="N41" s="125" t="s">
        <v>91</v>
      </c>
    </row>
    <row r="42" spans="1:14" ht="20.25" customHeight="1">
      <c r="A42" s="13"/>
      <c r="B42" s="122"/>
      <c r="C42" s="119" t="s">
        <v>189</v>
      </c>
      <c r="D42" s="128" t="s">
        <v>190</v>
      </c>
      <c r="E42" s="116" t="s">
        <v>131</v>
      </c>
      <c r="F42" s="142">
        <v>45474</v>
      </c>
      <c r="G42" s="118">
        <v>510000</v>
      </c>
      <c r="H42" s="118">
        <v>510000</v>
      </c>
      <c r="I42" s="123" t="s">
        <v>24</v>
      </c>
      <c r="J42" s="124" t="s">
        <v>24</v>
      </c>
      <c r="K42" s="124" t="s">
        <v>24</v>
      </c>
      <c r="L42" s="125" t="s">
        <v>90</v>
      </c>
      <c r="M42" s="126" t="s">
        <v>24</v>
      </c>
      <c r="N42" s="125" t="s">
        <v>91</v>
      </c>
    </row>
    <row r="43" spans="1:14" ht="21" customHeight="1">
      <c r="A43" s="13"/>
      <c r="B43" s="122"/>
      <c r="C43" s="119" t="s">
        <v>191</v>
      </c>
      <c r="D43" s="128" t="s">
        <v>192</v>
      </c>
      <c r="E43" s="116" t="s">
        <v>131</v>
      </c>
      <c r="F43" s="142">
        <v>43830</v>
      </c>
      <c r="G43" s="118">
        <v>98000</v>
      </c>
      <c r="H43" s="118">
        <v>29166.47</v>
      </c>
      <c r="I43" s="123" t="s">
        <v>24</v>
      </c>
      <c r="J43" s="124" t="s">
        <v>24</v>
      </c>
      <c r="K43" s="124" t="s">
        <v>24</v>
      </c>
      <c r="L43" s="125" t="s">
        <v>90</v>
      </c>
      <c r="M43" s="126" t="s">
        <v>24</v>
      </c>
      <c r="N43" s="125" t="s">
        <v>91</v>
      </c>
    </row>
    <row r="44" spans="1:14" ht="25.5" customHeight="1">
      <c r="A44" s="13"/>
      <c r="B44" s="122"/>
      <c r="C44" s="119" t="s">
        <v>193</v>
      </c>
      <c r="D44" s="128" t="s">
        <v>194</v>
      </c>
      <c r="E44" s="116" t="s">
        <v>131</v>
      </c>
      <c r="F44" s="142">
        <v>43830</v>
      </c>
      <c r="G44" s="118">
        <v>89000</v>
      </c>
      <c r="H44" s="118">
        <v>0</v>
      </c>
      <c r="I44" s="123" t="s">
        <v>24</v>
      </c>
      <c r="J44" s="124" t="s">
        <v>24</v>
      </c>
      <c r="K44" s="124" t="s">
        <v>24</v>
      </c>
      <c r="L44" s="125" t="s">
        <v>90</v>
      </c>
      <c r="M44" s="124" t="s">
        <v>24</v>
      </c>
      <c r="N44" s="125" t="s">
        <v>91</v>
      </c>
    </row>
    <row r="45" spans="1:14" ht="21" customHeight="1">
      <c r="A45" s="13"/>
      <c r="B45" s="122"/>
      <c r="C45" s="119" t="s">
        <v>195</v>
      </c>
      <c r="D45" s="119" t="s">
        <v>196</v>
      </c>
      <c r="E45" s="116" t="s">
        <v>131</v>
      </c>
      <c r="F45" s="142">
        <v>43830</v>
      </c>
      <c r="G45" s="118">
        <v>27500</v>
      </c>
      <c r="H45" s="118">
        <v>0</v>
      </c>
      <c r="I45" s="123" t="s">
        <v>24</v>
      </c>
      <c r="J45" s="124" t="s">
        <v>24</v>
      </c>
      <c r="K45" s="124" t="s">
        <v>24</v>
      </c>
      <c r="L45" s="125" t="s">
        <v>90</v>
      </c>
      <c r="M45" s="124" t="s">
        <v>24</v>
      </c>
      <c r="N45" s="125" t="s">
        <v>91</v>
      </c>
    </row>
    <row r="46" spans="1:14" ht="21" customHeight="1">
      <c r="A46" s="13"/>
      <c r="B46" s="122"/>
      <c r="C46" s="119" t="s">
        <v>195</v>
      </c>
      <c r="D46" s="119" t="s">
        <v>123</v>
      </c>
      <c r="E46" s="116" t="s">
        <v>131</v>
      </c>
      <c r="F46" s="142">
        <v>43830</v>
      </c>
      <c r="G46" s="118">
        <v>31920.73</v>
      </c>
      <c r="H46" s="118">
        <v>0</v>
      </c>
      <c r="I46" s="123" t="s">
        <v>24</v>
      </c>
      <c r="J46" s="124" t="s">
        <v>24</v>
      </c>
      <c r="K46" s="124" t="s">
        <v>24</v>
      </c>
      <c r="L46" s="125" t="s">
        <v>90</v>
      </c>
      <c r="M46" s="124" t="s">
        <v>24</v>
      </c>
      <c r="N46" s="125" t="s">
        <v>91</v>
      </c>
    </row>
    <row r="47" spans="1:14" ht="21" customHeight="1">
      <c r="A47" s="13"/>
      <c r="B47" s="122"/>
      <c r="C47" s="119" t="s">
        <v>197</v>
      </c>
      <c r="D47" s="119" t="s">
        <v>121</v>
      </c>
      <c r="E47" s="116" t="s">
        <v>131</v>
      </c>
      <c r="F47" s="142">
        <v>43830</v>
      </c>
      <c r="G47" s="118">
        <v>35000</v>
      </c>
      <c r="H47" s="118">
        <v>0</v>
      </c>
      <c r="I47" s="123" t="s">
        <v>24</v>
      </c>
      <c r="J47" s="124" t="s">
        <v>24</v>
      </c>
      <c r="K47" s="124" t="s">
        <v>24</v>
      </c>
      <c r="L47" s="125" t="s">
        <v>90</v>
      </c>
      <c r="M47" s="124" t="s">
        <v>24</v>
      </c>
      <c r="N47" s="125" t="s">
        <v>91</v>
      </c>
    </row>
    <row r="48" spans="1:14" ht="21" customHeight="1">
      <c r="A48" s="13"/>
      <c r="B48" s="122"/>
      <c r="C48" s="119" t="s">
        <v>198</v>
      </c>
      <c r="D48" s="119" t="s">
        <v>124</v>
      </c>
      <c r="E48" s="116" t="s">
        <v>131</v>
      </c>
      <c r="F48" s="142">
        <v>43830</v>
      </c>
      <c r="G48" s="118">
        <v>30554.78</v>
      </c>
      <c r="H48" s="118">
        <v>0</v>
      </c>
      <c r="I48" s="123" t="s">
        <v>24</v>
      </c>
      <c r="J48" s="124" t="s">
        <v>24</v>
      </c>
      <c r="K48" s="124" t="s">
        <v>24</v>
      </c>
      <c r="L48" s="125" t="s">
        <v>90</v>
      </c>
      <c r="M48" s="124" t="s">
        <v>24</v>
      </c>
      <c r="N48" s="125" t="s">
        <v>91</v>
      </c>
    </row>
    <row r="49" spans="1:14" ht="19.5" customHeight="1">
      <c r="A49" s="13"/>
      <c r="B49" s="122"/>
      <c r="C49" s="119" t="s">
        <v>199</v>
      </c>
      <c r="D49" s="119" t="s">
        <v>126</v>
      </c>
      <c r="E49" s="116" t="s">
        <v>131</v>
      </c>
      <c r="F49" s="142">
        <v>43830</v>
      </c>
      <c r="G49" s="118">
        <v>32893</v>
      </c>
      <c r="H49" s="118">
        <v>0</v>
      </c>
      <c r="I49" s="123" t="s">
        <v>24</v>
      </c>
      <c r="J49" s="124" t="s">
        <v>24</v>
      </c>
      <c r="K49" s="124" t="s">
        <v>24</v>
      </c>
      <c r="L49" s="125" t="s">
        <v>90</v>
      </c>
      <c r="M49" s="124" t="s">
        <v>24</v>
      </c>
      <c r="N49" s="125" t="s">
        <v>91</v>
      </c>
    </row>
    <row r="50" spans="1:14" ht="17.25" customHeight="1">
      <c r="A50" s="13"/>
      <c r="B50" s="122"/>
      <c r="C50" s="119" t="s">
        <v>200</v>
      </c>
      <c r="D50" s="119" t="s">
        <v>120</v>
      </c>
      <c r="E50" s="116" t="s">
        <v>131</v>
      </c>
      <c r="F50" s="142">
        <v>43830</v>
      </c>
      <c r="G50" s="118">
        <v>27500</v>
      </c>
      <c r="H50" s="118">
        <v>0</v>
      </c>
      <c r="I50" s="123" t="s">
        <v>24</v>
      </c>
      <c r="J50" s="124" t="s">
        <v>24</v>
      </c>
      <c r="K50" s="124" t="s">
        <v>24</v>
      </c>
      <c r="L50" s="125" t="s">
        <v>90</v>
      </c>
      <c r="M50" s="124" t="s">
        <v>24</v>
      </c>
      <c r="N50" s="125" t="s">
        <v>91</v>
      </c>
    </row>
    <row r="51" spans="1:14" ht="21.75" customHeight="1">
      <c r="A51" s="13"/>
      <c r="B51" s="122"/>
      <c r="C51" s="119" t="s">
        <v>201</v>
      </c>
      <c r="D51" s="119" t="s">
        <v>202</v>
      </c>
      <c r="E51" s="116" t="s">
        <v>131</v>
      </c>
      <c r="F51" s="142">
        <v>45210</v>
      </c>
      <c r="G51" s="118">
        <v>195000</v>
      </c>
      <c r="H51" s="118">
        <v>195000</v>
      </c>
      <c r="I51" s="123" t="s">
        <v>24</v>
      </c>
      <c r="J51" s="124" t="s">
        <v>24</v>
      </c>
      <c r="K51" s="124" t="s">
        <v>24</v>
      </c>
      <c r="L51" s="125" t="s">
        <v>90</v>
      </c>
      <c r="M51" s="124" t="s">
        <v>24</v>
      </c>
      <c r="N51" s="125" t="s">
        <v>91</v>
      </c>
    </row>
    <row r="52" spans="1:14" ht="21" customHeight="1">
      <c r="A52" s="13"/>
      <c r="B52" s="122"/>
      <c r="C52" s="119" t="s">
        <v>203</v>
      </c>
      <c r="D52" s="119" t="s">
        <v>125</v>
      </c>
      <c r="E52" s="116" t="s">
        <v>131</v>
      </c>
      <c r="F52" s="142">
        <v>43830</v>
      </c>
      <c r="G52" s="118">
        <v>34000</v>
      </c>
      <c r="H52" s="118">
        <v>0</v>
      </c>
      <c r="I52" s="123" t="s">
        <v>24</v>
      </c>
      <c r="J52" s="124" t="s">
        <v>24</v>
      </c>
      <c r="K52" s="124" t="s">
        <v>24</v>
      </c>
      <c r="L52" s="125" t="s">
        <v>90</v>
      </c>
      <c r="M52" s="124" t="s">
        <v>24</v>
      </c>
      <c r="N52" s="125" t="s">
        <v>91</v>
      </c>
    </row>
    <row r="53" spans="1:14" s="4" customFormat="1" ht="22.5" customHeight="1">
      <c r="A53" s="13"/>
      <c r="B53" s="122"/>
      <c r="C53" s="119" t="s">
        <v>204</v>
      </c>
      <c r="D53" s="119" t="s">
        <v>205</v>
      </c>
      <c r="E53" s="116" t="s">
        <v>131</v>
      </c>
      <c r="F53" s="142">
        <v>43647</v>
      </c>
      <c r="G53" s="118">
        <v>45000</v>
      </c>
      <c r="H53" s="118">
        <v>31606.89</v>
      </c>
      <c r="I53" s="123" t="s">
        <v>24</v>
      </c>
      <c r="J53" s="124" t="s">
        <v>24</v>
      </c>
      <c r="K53" s="124" t="s">
        <v>24</v>
      </c>
      <c r="L53" s="125" t="s">
        <v>90</v>
      </c>
      <c r="M53" s="124" t="s">
        <v>24</v>
      </c>
      <c r="N53" s="125" t="s">
        <v>91</v>
      </c>
    </row>
    <row r="54" spans="1:14" ht="20.25" customHeight="1">
      <c r="A54" s="13"/>
      <c r="B54" s="122"/>
      <c r="C54" s="119" t="s">
        <v>206</v>
      </c>
      <c r="D54" s="119" t="s">
        <v>142</v>
      </c>
      <c r="E54" s="116" t="s">
        <v>131</v>
      </c>
      <c r="F54" s="142">
        <v>45474</v>
      </c>
      <c r="G54" s="118">
        <v>3535.35</v>
      </c>
      <c r="H54" s="118">
        <v>0</v>
      </c>
      <c r="I54" s="123" t="s">
        <v>24</v>
      </c>
      <c r="J54" s="124" t="s">
        <v>24</v>
      </c>
      <c r="K54" s="124" t="s">
        <v>24</v>
      </c>
      <c r="L54" s="125" t="s">
        <v>90</v>
      </c>
      <c r="M54" s="124" t="s">
        <v>24</v>
      </c>
      <c r="N54" s="125" t="s">
        <v>91</v>
      </c>
    </row>
    <row r="55" spans="1:14" ht="23.25" hidden="1" customHeight="1">
      <c r="A55" s="13"/>
      <c r="B55" s="122"/>
      <c r="C55" s="119" t="s">
        <v>207</v>
      </c>
      <c r="D55" s="119" t="s">
        <v>142</v>
      </c>
      <c r="E55" s="116" t="s">
        <v>112</v>
      </c>
      <c r="F55" s="142"/>
      <c r="G55" s="118">
        <v>3000</v>
      </c>
      <c r="H55" s="118">
        <v>3000</v>
      </c>
      <c r="I55" s="123" t="s">
        <v>24</v>
      </c>
      <c r="J55" s="124" t="s">
        <v>24</v>
      </c>
      <c r="K55" s="124" t="s">
        <v>24</v>
      </c>
      <c r="L55" s="125" t="s">
        <v>90</v>
      </c>
      <c r="M55" s="126" t="s">
        <v>24</v>
      </c>
      <c r="N55" s="125" t="s">
        <v>91</v>
      </c>
    </row>
    <row r="56" spans="1:14" s="5" customFormat="1" ht="21.75" customHeight="1">
      <c r="A56" s="13"/>
      <c r="B56" s="122"/>
      <c r="C56" s="119" t="s">
        <v>208</v>
      </c>
      <c r="D56" s="119" t="s">
        <v>209</v>
      </c>
      <c r="E56" s="116" t="s">
        <v>131</v>
      </c>
      <c r="F56" s="142">
        <v>44459</v>
      </c>
      <c r="G56" s="118">
        <v>31000</v>
      </c>
      <c r="H56" s="118">
        <v>0</v>
      </c>
      <c r="I56" s="123" t="s">
        <v>24</v>
      </c>
      <c r="J56" s="124" t="s">
        <v>24</v>
      </c>
      <c r="K56" s="124" t="s">
        <v>24</v>
      </c>
      <c r="L56" s="125" t="s">
        <v>90</v>
      </c>
      <c r="M56" s="126" t="s">
        <v>24</v>
      </c>
      <c r="N56" s="125" t="s">
        <v>91</v>
      </c>
    </row>
    <row r="57" spans="1:14" ht="21.75" customHeight="1">
      <c r="A57" s="13"/>
      <c r="B57" s="122"/>
      <c r="C57" s="119" t="s">
        <v>210</v>
      </c>
      <c r="D57" s="119" t="s">
        <v>142</v>
      </c>
      <c r="E57" s="116" t="s">
        <v>131</v>
      </c>
      <c r="F57" s="142">
        <v>45474</v>
      </c>
      <c r="G57" s="118">
        <v>49000</v>
      </c>
      <c r="H57" s="118">
        <v>0</v>
      </c>
      <c r="I57" s="123" t="s">
        <v>24</v>
      </c>
      <c r="J57" s="124" t="s">
        <v>24</v>
      </c>
      <c r="K57" s="124" t="s">
        <v>24</v>
      </c>
      <c r="L57" s="125" t="s">
        <v>90</v>
      </c>
      <c r="M57" s="124" t="s">
        <v>24</v>
      </c>
      <c r="N57" s="125" t="s">
        <v>91</v>
      </c>
    </row>
    <row r="58" spans="1:14" ht="20.25" customHeight="1">
      <c r="A58" s="13"/>
      <c r="B58" s="122"/>
      <c r="C58" s="119" t="s">
        <v>116</v>
      </c>
      <c r="D58" s="119" t="s">
        <v>211</v>
      </c>
      <c r="E58" s="116" t="s">
        <v>131</v>
      </c>
      <c r="F58" s="142">
        <v>43647</v>
      </c>
      <c r="G58" s="118">
        <v>30529.29</v>
      </c>
      <c r="H58" s="118">
        <v>30529.29</v>
      </c>
      <c r="I58" s="123" t="s">
        <v>24</v>
      </c>
      <c r="J58" s="124" t="s">
        <v>24</v>
      </c>
      <c r="K58" s="124" t="s">
        <v>24</v>
      </c>
      <c r="L58" s="125" t="s">
        <v>90</v>
      </c>
      <c r="M58" s="124" t="s">
        <v>24</v>
      </c>
      <c r="N58" s="125" t="s">
        <v>91</v>
      </c>
    </row>
    <row r="59" spans="1:14" ht="19.5" customHeight="1">
      <c r="A59" s="13"/>
      <c r="B59" s="122"/>
      <c r="C59" s="119" t="s">
        <v>212</v>
      </c>
      <c r="D59" s="119" t="s">
        <v>190</v>
      </c>
      <c r="E59" s="116" t="s">
        <v>131</v>
      </c>
      <c r="F59" s="142">
        <v>45474</v>
      </c>
      <c r="G59" s="118">
        <v>2266387.6</v>
      </c>
      <c r="H59" s="118">
        <v>1600758.4</v>
      </c>
      <c r="I59" s="123" t="s">
        <v>24</v>
      </c>
      <c r="J59" s="124" t="s">
        <v>24</v>
      </c>
      <c r="K59" s="124" t="s">
        <v>24</v>
      </c>
      <c r="L59" s="125" t="s">
        <v>90</v>
      </c>
      <c r="M59" s="124" t="s">
        <v>24</v>
      </c>
      <c r="N59" s="125" t="s">
        <v>91</v>
      </c>
    </row>
    <row r="60" spans="1:14" ht="20.25" customHeight="1">
      <c r="A60" s="13"/>
      <c r="B60" s="122"/>
      <c r="C60" s="119" t="s">
        <v>213</v>
      </c>
      <c r="D60" s="119" t="s">
        <v>214</v>
      </c>
      <c r="E60" s="116" t="s">
        <v>131</v>
      </c>
      <c r="F60" s="142">
        <v>43830</v>
      </c>
      <c r="G60" s="118">
        <v>23600</v>
      </c>
      <c r="H60" s="118">
        <v>0</v>
      </c>
      <c r="I60" s="123" t="s">
        <v>24</v>
      </c>
      <c r="J60" s="124" t="s">
        <v>24</v>
      </c>
      <c r="K60" s="124" t="s">
        <v>24</v>
      </c>
      <c r="L60" s="125" t="s">
        <v>90</v>
      </c>
      <c r="M60" s="124" t="s">
        <v>24</v>
      </c>
      <c r="N60" s="125" t="s">
        <v>91</v>
      </c>
    </row>
    <row r="61" spans="1:14" ht="22.5" customHeight="1">
      <c r="A61" s="13"/>
      <c r="B61" s="122"/>
      <c r="C61" s="119" t="s">
        <v>215</v>
      </c>
      <c r="D61" s="119" t="s">
        <v>216</v>
      </c>
      <c r="E61" s="116" t="s">
        <v>131</v>
      </c>
      <c r="F61" s="142">
        <v>43830</v>
      </c>
      <c r="G61" s="118">
        <v>99800</v>
      </c>
      <c r="H61" s="118">
        <v>0</v>
      </c>
      <c r="I61" s="123" t="s">
        <v>24</v>
      </c>
      <c r="J61" s="124" t="s">
        <v>24</v>
      </c>
      <c r="K61" s="124" t="s">
        <v>24</v>
      </c>
      <c r="L61" s="125" t="s">
        <v>90</v>
      </c>
      <c r="M61" s="126" t="s">
        <v>24</v>
      </c>
      <c r="N61" s="125" t="s">
        <v>91</v>
      </c>
    </row>
    <row r="62" spans="1:14" ht="19.5" customHeight="1">
      <c r="A62" s="13"/>
      <c r="B62" s="122"/>
      <c r="C62" s="119" t="s">
        <v>217</v>
      </c>
      <c r="D62" s="119" t="s">
        <v>218</v>
      </c>
      <c r="E62" s="116" t="s">
        <v>131</v>
      </c>
      <c r="F62" s="142">
        <v>42917</v>
      </c>
      <c r="G62" s="118">
        <v>96000</v>
      </c>
      <c r="H62" s="118">
        <v>28571.26</v>
      </c>
      <c r="I62" s="123" t="s">
        <v>24</v>
      </c>
      <c r="J62" s="124" t="s">
        <v>24</v>
      </c>
      <c r="K62" s="124" t="s">
        <v>24</v>
      </c>
      <c r="L62" s="125" t="s">
        <v>90</v>
      </c>
      <c r="M62" s="126" t="s">
        <v>24</v>
      </c>
      <c r="N62" s="125" t="s">
        <v>91</v>
      </c>
    </row>
    <row r="63" spans="1:14" ht="20.25" customHeight="1">
      <c r="A63" s="13"/>
      <c r="B63" s="122"/>
      <c r="C63" s="119" t="s">
        <v>219</v>
      </c>
      <c r="D63" s="119" t="s">
        <v>142</v>
      </c>
      <c r="E63" s="116" t="s">
        <v>131</v>
      </c>
      <c r="F63" s="142">
        <v>45474</v>
      </c>
      <c r="G63" s="118">
        <v>58900</v>
      </c>
      <c r="H63" s="118">
        <v>0</v>
      </c>
      <c r="I63" s="123" t="s">
        <v>24</v>
      </c>
      <c r="J63" s="124" t="s">
        <v>24</v>
      </c>
      <c r="K63" s="124" t="s">
        <v>24</v>
      </c>
      <c r="L63" s="125" t="s">
        <v>90</v>
      </c>
      <c r="M63" s="124" t="s">
        <v>24</v>
      </c>
      <c r="N63" s="125" t="s">
        <v>91</v>
      </c>
    </row>
    <row r="64" spans="1:14" ht="20.25" customHeight="1">
      <c r="A64" s="13"/>
      <c r="B64" s="122"/>
      <c r="C64" s="119" t="s">
        <v>220</v>
      </c>
      <c r="D64" s="119" t="s">
        <v>221</v>
      </c>
      <c r="E64" s="116" t="s">
        <v>131</v>
      </c>
      <c r="F64" s="142">
        <v>43830</v>
      </c>
      <c r="G64" s="118">
        <v>30100</v>
      </c>
      <c r="H64" s="118">
        <v>0</v>
      </c>
      <c r="I64" s="123" t="s">
        <v>24</v>
      </c>
      <c r="J64" s="124" t="s">
        <v>24</v>
      </c>
      <c r="K64" s="124" t="s">
        <v>24</v>
      </c>
      <c r="L64" s="125" t="s">
        <v>90</v>
      </c>
      <c r="M64" s="126" t="s">
        <v>24</v>
      </c>
      <c r="N64" s="125" t="s">
        <v>91</v>
      </c>
    </row>
    <row r="65" spans="1:15" ht="20.25" customHeight="1">
      <c r="A65" s="13"/>
      <c r="B65" s="122"/>
      <c r="C65" s="119" t="s">
        <v>222</v>
      </c>
      <c r="D65" s="119" t="s">
        <v>223</v>
      </c>
      <c r="E65" s="116" t="s">
        <v>131</v>
      </c>
      <c r="F65" s="142">
        <v>44501</v>
      </c>
      <c r="G65" s="118">
        <v>1200000</v>
      </c>
      <c r="H65" s="118">
        <v>692944.66</v>
      </c>
      <c r="I65" s="123" t="s">
        <v>24</v>
      </c>
      <c r="J65" s="124" t="s">
        <v>24</v>
      </c>
      <c r="K65" s="124" t="s">
        <v>24</v>
      </c>
      <c r="L65" s="125" t="s">
        <v>90</v>
      </c>
      <c r="M65" s="126" t="s">
        <v>24</v>
      </c>
      <c r="N65" s="125" t="s">
        <v>91</v>
      </c>
    </row>
    <row r="66" spans="1:15" ht="26.25" customHeight="1">
      <c r="A66" s="13"/>
      <c r="B66" s="122"/>
      <c r="C66" s="119" t="s">
        <v>117</v>
      </c>
      <c r="D66" s="119" t="s">
        <v>224</v>
      </c>
      <c r="E66" s="116" t="s">
        <v>131</v>
      </c>
      <c r="F66" s="142">
        <v>43830</v>
      </c>
      <c r="G66" s="118">
        <v>3450.51</v>
      </c>
      <c r="H66" s="118">
        <v>0</v>
      </c>
      <c r="I66" s="123" t="s">
        <v>24</v>
      </c>
      <c r="J66" s="124" t="s">
        <v>24</v>
      </c>
      <c r="K66" s="124" t="s">
        <v>24</v>
      </c>
      <c r="L66" s="125" t="s">
        <v>90</v>
      </c>
      <c r="M66" s="126" t="s">
        <v>24</v>
      </c>
      <c r="N66" s="125" t="s">
        <v>91</v>
      </c>
    </row>
    <row r="67" spans="1:15">
      <c r="A67" s="73"/>
      <c r="B67" s="70"/>
      <c r="C67" s="96" t="s">
        <v>113</v>
      </c>
      <c r="D67" s="81"/>
      <c r="E67" s="71"/>
      <c r="F67" s="74"/>
      <c r="G67" s="109">
        <f>SUM(G11:G66)</f>
        <v>10699684.76</v>
      </c>
      <c r="H67" s="108">
        <f>SUM(H11:H66)</f>
        <v>5170860.12</v>
      </c>
      <c r="I67" s="72"/>
      <c r="J67" s="74"/>
      <c r="K67" s="74"/>
      <c r="L67" s="75"/>
      <c r="M67" s="75"/>
      <c r="N67" s="75"/>
    </row>
    <row r="68" spans="1:15" ht="14.25" customHeight="1">
      <c r="B68" s="262" t="s">
        <v>92</v>
      </c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4"/>
    </row>
    <row r="69" spans="1:15" hidden="1">
      <c r="B69" s="71"/>
      <c r="C69" s="72"/>
      <c r="D69" s="82"/>
      <c r="E69" s="72"/>
      <c r="F69" s="74"/>
      <c r="G69" s="74"/>
      <c r="H69" s="74"/>
      <c r="I69" s="72"/>
      <c r="J69" s="72"/>
      <c r="K69" s="74"/>
      <c r="L69" s="72"/>
      <c r="M69" s="74"/>
      <c r="N69" s="72"/>
    </row>
    <row r="70" spans="1:15" ht="0.75" customHeight="1">
      <c r="A70" s="73"/>
      <c r="B70" s="71"/>
      <c r="C70" s="72"/>
      <c r="D70" s="103"/>
      <c r="E70" s="69"/>
      <c r="F70" s="74"/>
      <c r="G70" s="74"/>
      <c r="H70" s="74"/>
      <c r="I70" s="72"/>
      <c r="J70" s="72"/>
      <c r="K70" s="74"/>
      <c r="L70" s="72"/>
      <c r="M70" s="74"/>
      <c r="N70" s="72"/>
    </row>
    <row r="71" spans="1:15" ht="0.75" customHeight="1">
      <c r="A71" s="73"/>
      <c r="B71" s="71"/>
      <c r="C71" s="72"/>
      <c r="D71" s="103"/>
      <c r="E71" s="69"/>
      <c r="F71" s="74"/>
      <c r="G71" s="74"/>
      <c r="H71" s="74"/>
      <c r="I71" s="72"/>
      <c r="J71" s="72"/>
      <c r="K71" s="74"/>
      <c r="L71" s="72"/>
      <c r="M71" s="74"/>
      <c r="N71" s="72"/>
    </row>
    <row r="72" spans="1:15" ht="44.25" customHeight="1">
      <c r="B72" s="93"/>
      <c r="C72" s="138" t="s">
        <v>132</v>
      </c>
      <c r="D72" s="138" t="s">
        <v>115</v>
      </c>
      <c r="E72" s="94" t="s">
        <v>131</v>
      </c>
      <c r="F72" s="91">
        <v>2010</v>
      </c>
      <c r="G72" s="104">
        <v>953130</v>
      </c>
      <c r="H72" s="91">
        <v>0</v>
      </c>
      <c r="I72" s="92" t="s">
        <v>226</v>
      </c>
      <c r="J72" s="92" t="s">
        <v>225</v>
      </c>
      <c r="K72" s="91"/>
      <c r="L72" s="91" t="s">
        <v>91</v>
      </c>
      <c r="M72" s="91" t="s">
        <v>24</v>
      </c>
      <c r="N72" s="91" t="s">
        <v>114</v>
      </c>
      <c r="O72" s="95"/>
    </row>
    <row r="73" spans="1:15" ht="87.75" customHeight="1">
      <c r="B73" s="70"/>
      <c r="C73" s="145" t="s">
        <v>133</v>
      </c>
      <c r="D73" s="145" t="s">
        <v>134</v>
      </c>
      <c r="E73" s="146" t="s">
        <v>131</v>
      </c>
      <c r="F73" s="147">
        <v>2016</v>
      </c>
      <c r="G73" s="148">
        <v>351000</v>
      </c>
      <c r="H73" s="133">
        <v>0</v>
      </c>
      <c r="I73" s="149" t="s">
        <v>308</v>
      </c>
      <c r="J73" s="131" t="s">
        <v>227</v>
      </c>
      <c r="K73" s="132"/>
      <c r="L73" s="132" t="s">
        <v>91</v>
      </c>
      <c r="M73" s="132" t="s">
        <v>24</v>
      </c>
      <c r="N73" s="132" t="s">
        <v>91</v>
      </c>
    </row>
    <row r="74" spans="1:15" ht="36.75" customHeight="1">
      <c r="B74" s="99"/>
      <c r="C74" s="150" t="s">
        <v>135</v>
      </c>
      <c r="D74" s="150" t="s">
        <v>136</v>
      </c>
      <c r="E74" s="97" t="s">
        <v>131</v>
      </c>
      <c r="F74" s="100">
        <v>1985</v>
      </c>
      <c r="G74" s="102">
        <v>95000</v>
      </c>
      <c r="H74" s="102">
        <v>0</v>
      </c>
      <c r="I74" s="107" t="s">
        <v>307</v>
      </c>
      <c r="J74" s="98"/>
      <c r="K74" s="52"/>
      <c r="L74" s="90" t="s">
        <v>91</v>
      </c>
      <c r="M74" s="90" t="s">
        <v>24</v>
      </c>
      <c r="N74" s="90" t="s">
        <v>91</v>
      </c>
    </row>
    <row r="75" spans="1:15" ht="27.75" customHeight="1">
      <c r="B75" s="99"/>
      <c r="C75" s="150" t="s">
        <v>137</v>
      </c>
      <c r="D75" s="150" t="s">
        <v>138</v>
      </c>
      <c r="E75" s="97" t="s">
        <v>131</v>
      </c>
      <c r="F75" s="143"/>
      <c r="G75" s="102">
        <v>1686700</v>
      </c>
      <c r="H75" s="51">
        <v>239097.76</v>
      </c>
      <c r="I75" s="106"/>
      <c r="J75" s="106"/>
      <c r="K75" s="52"/>
      <c r="L75" s="90" t="s">
        <v>91</v>
      </c>
      <c r="M75" s="90" t="s">
        <v>24</v>
      </c>
      <c r="N75" s="90" t="s">
        <v>91</v>
      </c>
    </row>
    <row r="76" spans="1:15">
      <c r="B76" s="101"/>
      <c r="C76" s="151"/>
      <c r="D76" s="52"/>
      <c r="E76" s="52"/>
      <c r="F76" s="52"/>
      <c r="G76" s="104">
        <f>SUM(G72:G75)</f>
        <v>3085830</v>
      </c>
      <c r="H76" s="91">
        <f>SUM(H72:H75)</f>
        <v>239097.76</v>
      </c>
      <c r="I76" s="52"/>
      <c r="J76" s="52"/>
      <c r="K76" s="52"/>
      <c r="L76" s="52"/>
      <c r="M76" s="52"/>
      <c r="N76" s="52"/>
    </row>
    <row r="77" spans="1:15">
      <c r="B77" s="101"/>
      <c r="C77" s="52"/>
      <c r="D77" s="52"/>
      <c r="E77" s="52"/>
      <c r="F77" s="52"/>
      <c r="G77" s="144">
        <f>G67+G76</f>
        <v>13785514.76</v>
      </c>
      <c r="H77" s="144">
        <f>H67+H76</f>
        <v>5409957.8799999999</v>
      </c>
      <c r="I77" s="52"/>
      <c r="J77" s="52"/>
      <c r="K77" s="52"/>
      <c r="L77" s="52"/>
      <c r="M77" s="52"/>
      <c r="N77" s="52"/>
    </row>
    <row r="78" spans="1:15">
      <c r="C78" s="115"/>
    </row>
    <row r="79" spans="1:15">
      <c r="C79" s="115"/>
    </row>
    <row r="80" spans="1:15">
      <c r="C80" s="115"/>
    </row>
    <row r="81" spans="3:3">
      <c r="C81" s="115"/>
    </row>
    <row r="82" spans="3:3">
      <c r="C82" s="115"/>
    </row>
    <row r="83" spans="3:3">
      <c r="C83" s="115"/>
    </row>
    <row r="84" spans="3:3">
      <c r="C84" s="115"/>
    </row>
    <row r="85" spans="3:3">
      <c r="C85" s="115"/>
    </row>
    <row r="86" spans="3:3">
      <c r="C86" s="115"/>
    </row>
    <row r="87" spans="3:3">
      <c r="C87" s="115"/>
    </row>
    <row r="88" spans="3:3">
      <c r="C88" s="115"/>
    </row>
    <row r="89" spans="3:3">
      <c r="C89" s="115"/>
    </row>
    <row r="90" spans="3:3">
      <c r="C90" s="115"/>
    </row>
    <row r="91" spans="3:3">
      <c r="C91" s="115"/>
    </row>
    <row r="92" spans="3:3">
      <c r="C92" s="115"/>
    </row>
    <row r="93" spans="3:3">
      <c r="C93" s="115"/>
    </row>
    <row r="94" spans="3:3">
      <c r="C94" s="115"/>
    </row>
    <row r="95" spans="3:3">
      <c r="C95" s="115"/>
    </row>
    <row r="96" spans="3:3">
      <c r="C96" s="115"/>
    </row>
    <row r="97" spans="3:3">
      <c r="C97" s="115"/>
    </row>
    <row r="98" spans="3:3">
      <c r="C98" s="115"/>
    </row>
    <row r="99" spans="3:3">
      <c r="C99" s="115"/>
    </row>
    <row r="100" spans="3:3">
      <c r="C100" s="115"/>
    </row>
    <row r="101" spans="3:3">
      <c r="C101" s="115"/>
    </row>
    <row r="102" spans="3:3">
      <c r="C102" s="115"/>
    </row>
    <row r="103" spans="3:3">
      <c r="C103" s="115"/>
    </row>
    <row r="104" spans="3:3">
      <c r="C104" s="115"/>
    </row>
    <row r="105" spans="3:3">
      <c r="C105" s="115"/>
    </row>
    <row r="106" spans="3:3">
      <c r="C106" s="115"/>
    </row>
    <row r="107" spans="3:3">
      <c r="C107" s="115"/>
    </row>
    <row r="108" spans="3:3">
      <c r="C108" s="115"/>
    </row>
    <row r="109" spans="3:3">
      <c r="C109" s="115"/>
    </row>
    <row r="110" spans="3:3">
      <c r="C110" s="115"/>
    </row>
    <row r="111" spans="3:3">
      <c r="C111" s="115"/>
    </row>
    <row r="112" spans="3:3">
      <c r="C112" s="115"/>
    </row>
    <row r="113" spans="3:3">
      <c r="C113" s="115"/>
    </row>
    <row r="114" spans="3:3">
      <c r="C114" s="115"/>
    </row>
    <row r="115" spans="3:3">
      <c r="C115" s="115"/>
    </row>
    <row r="116" spans="3:3">
      <c r="C116" s="115"/>
    </row>
    <row r="117" spans="3:3">
      <c r="C117" s="115"/>
    </row>
    <row r="118" spans="3:3">
      <c r="C118" s="115"/>
    </row>
    <row r="119" spans="3:3">
      <c r="C119" s="115"/>
    </row>
    <row r="120" spans="3:3">
      <c r="C120" s="115"/>
    </row>
    <row r="121" spans="3:3">
      <c r="C121" s="115"/>
    </row>
    <row r="122" spans="3:3">
      <c r="C122" s="115"/>
    </row>
    <row r="123" spans="3:3">
      <c r="C123" s="115"/>
    </row>
    <row r="124" spans="3:3">
      <c r="C124" s="115"/>
    </row>
    <row r="125" spans="3:3">
      <c r="C125" s="115"/>
    </row>
    <row r="126" spans="3:3">
      <c r="C126" s="115"/>
    </row>
    <row r="127" spans="3:3">
      <c r="C127" s="115"/>
    </row>
    <row r="128" spans="3:3">
      <c r="C128" s="115"/>
    </row>
    <row r="129" spans="3:3">
      <c r="C129" s="115"/>
    </row>
    <row r="130" spans="3:3">
      <c r="C130" s="115"/>
    </row>
    <row r="131" spans="3:3">
      <c r="C131" s="115"/>
    </row>
  </sheetData>
  <sheetProtection selectLockedCells="1"/>
  <mergeCells count="23">
    <mergeCell ref="B68:N68"/>
    <mergeCell ref="A1:B1"/>
    <mergeCell ref="A2:N2"/>
    <mergeCell ref="A3:N3"/>
    <mergeCell ref="A4:B4"/>
    <mergeCell ref="A5:D5"/>
    <mergeCell ref="A6:D6"/>
    <mergeCell ref="A7:D7"/>
    <mergeCell ref="I6:J6"/>
    <mergeCell ref="I7:J7"/>
    <mergeCell ref="K5:L5"/>
    <mergeCell ref="M5:N5"/>
    <mergeCell ref="K6:L6"/>
    <mergeCell ref="M6:N6"/>
    <mergeCell ref="K7:L7"/>
    <mergeCell ref="M7:N7"/>
    <mergeCell ref="A10:N10"/>
    <mergeCell ref="E5:F5"/>
    <mergeCell ref="E6:F6"/>
    <mergeCell ref="E7:F7"/>
    <mergeCell ref="I5:J5"/>
    <mergeCell ref="A9:B9"/>
    <mergeCell ref="A8:B8"/>
  </mergeCells>
  <phoneticPr fontId="14" type="noConversion"/>
  <pageMargins left="0.15748031496062992" right="0.15748031496062992" top="0.78740157480314965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8"/>
  <sheetViews>
    <sheetView topLeftCell="E1" zoomScale="150" zoomScaleNormal="150" workbookViewId="0">
      <selection activeCell="M6" sqref="M6"/>
    </sheetView>
  </sheetViews>
  <sheetFormatPr defaultRowHeight="15"/>
  <cols>
    <col min="4" max="4" width="12.42578125" customWidth="1"/>
    <col min="5" max="5" width="12.5703125" customWidth="1"/>
    <col min="6" max="6" width="12.140625" customWidth="1"/>
    <col min="8" max="8" width="18.85546875" customWidth="1"/>
    <col min="9" max="9" width="10.42578125" customWidth="1"/>
    <col min="10" max="10" width="11.28515625" customWidth="1"/>
    <col min="11" max="11" width="9.42578125" customWidth="1"/>
    <col min="12" max="12" width="12.140625" customWidth="1"/>
  </cols>
  <sheetData>
    <row r="1" spans="1:13">
      <c r="A1" s="267"/>
      <c r="B1" s="237"/>
      <c r="C1" s="35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>
      <c r="A2" s="219" t="s">
        <v>88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>
      <c r="A3" s="216" t="s">
        <v>93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29.25">
      <c r="A4" s="238" t="s">
        <v>2</v>
      </c>
      <c r="B4" s="239"/>
      <c r="C4" s="239"/>
      <c r="D4" s="240"/>
      <c r="E4" s="238" t="s">
        <v>3</v>
      </c>
      <c r="F4" s="240"/>
      <c r="G4" s="60" t="s">
        <v>4</v>
      </c>
      <c r="H4" s="60" t="s">
        <v>5</v>
      </c>
      <c r="I4" s="238" t="s">
        <v>6</v>
      </c>
      <c r="J4" s="240"/>
      <c r="K4" s="238" t="s">
        <v>7</v>
      </c>
      <c r="L4" s="240"/>
      <c r="M4" s="61" t="s">
        <v>8</v>
      </c>
    </row>
    <row r="5" spans="1:13">
      <c r="A5" s="243">
        <v>1</v>
      </c>
      <c r="B5" s="244"/>
      <c r="C5" s="244"/>
      <c r="D5" s="245"/>
      <c r="E5" s="243">
        <v>2</v>
      </c>
      <c r="F5" s="245"/>
      <c r="G5" s="62">
        <v>3</v>
      </c>
      <c r="H5" s="62">
        <v>4</v>
      </c>
      <c r="I5" s="243">
        <v>5</v>
      </c>
      <c r="J5" s="245"/>
      <c r="K5" s="243">
        <v>6</v>
      </c>
      <c r="L5" s="245"/>
      <c r="M5" s="63">
        <v>7</v>
      </c>
    </row>
    <row r="6" spans="1:13" ht="42">
      <c r="A6" s="178" t="s">
        <v>111</v>
      </c>
      <c r="B6" s="215"/>
      <c r="C6" s="215"/>
      <c r="D6" s="188"/>
      <c r="E6" s="211" t="s">
        <v>303</v>
      </c>
      <c r="F6" s="211"/>
      <c r="G6" s="110" t="s">
        <v>127</v>
      </c>
      <c r="H6" s="113" t="s">
        <v>305</v>
      </c>
      <c r="I6" s="178" t="s">
        <v>128</v>
      </c>
      <c r="J6" s="181"/>
      <c r="K6" s="213">
        <v>1020400507555</v>
      </c>
      <c r="L6" s="214"/>
      <c r="M6" s="53">
        <v>37565</v>
      </c>
    </row>
    <row r="7" spans="1:13" ht="56.25" customHeight="1">
      <c r="A7" s="275" t="s">
        <v>9</v>
      </c>
      <c r="B7" s="276"/>
      <c r="C7" s="64" t="s">
        <v>75</v>
      </c>
      <c r="D7" s="64" t="s">
        <v>78</v>
      </c>
      <c r="E7" s="64" t="s">
        <v>79</v>
      </c>
      <c r="F7" s="64" t="s">
        <v>80</v>
      </c>
      <c r="G7" s="64" t="s">
        <v>81</v>
      </c>
      <c r="H7" s="64" t="s">
        <v>77</v>
      </c>
      <c r="I7" s="64" t="s">
        <v>76</v>
      </c>
      <c r="J7" s="64" t="s">
        <v>82</v>
      </c>
      <c r="K7" s="64" t="s">
        <v>83</v>
      </c>
      <c r="L7" s="64" t="s">
        <v>84</v>
      </c>
      <c r="M7" s="64" t="s">
        <v>85</v>
      </c>
    </row>
    <row r="8" spans="1:13">
      <c r="A8" s="274" t="s">
        <v>24</v>
      </c>
      <c r="B8" s="242"/>
      <c r="C8" s="65" t="s">
        <v>24</v>
      </c>
      <c r="D8" s="65" t="s">
        <v>24</v>
      </c>
      <c r="E8" s="65" t="s">
        <v>24</v>
      </c>
      <c r="F8" s="65" t="s">
        <v>24</v>
      </c>
      <c r="G8" s="65" t="s">
        <v>24</v>
      </c>
      <c r="H8" s="65" t="s">
        <v>24</v>
      </c>
      <c r="I8" s="65" t="s">
        <v>24</v>
      </c>
      <c r="J8" s="65" t="s">
        <v>24</v>
      </c>
      <c r="K8" s="65" t="s">
        <v>24</v>
      </c>
      <c r="L8" s="65" t="s">
        <v>24</v>
      </c>
      <c r="M8" s="65" t="s">
        <v>24</v>
      </c>
    </row>
  </sheetData>
  <mergeCells count="17"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  <mergeCell ref="A1:B1"/>
    <mergeCell ref="A2:M2"/>
    <mergeCell ref="A3:M3"/>
    <mergeCell ref="A4:D4"/>
    <mergeCell ref="E4:F4"/>
    <mergeCell ref="I4:J4"/>
    <mergeCell ref="K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1"/>
  <sheetViews>
    <sheetView topLeftCell="A7" workbookViewId="0">
      <selection activeCell="P11" sqref="P11"/>
    </sheetView>
  </sheetViews>
  <sheetFormatPr defaultRowHeight="15"/>
  <cols>
    <col min="1" max="1" width="16" customWidth="1"/>
    <col min="2" max="2" width="16.42578125" customWidth="1"/>
    <col min="3" max="3" width="13.28515625" customWidth="1"/>
    <col min="4" max="4" width="13.42578125" customWidth="1"/>
    <col min="5" max="5" width="16.85546875" customWidth="1"/>
    <col min="6" max="6" width="17" customWidth="1"/>
    <col min="7" max="8" width="18.28515625" customWidth="1"/>
    <col min="9" max="9" width="11.85546875" customWidth="1"/>
    <col min="10" max="10" width="16.140625" customWidth="1"/>
    <col min="11" max="11" width="19.5703125" customWidth="1"/>
    <col min="12" max="12" width="0.140625" customWidth="1"/>
    <col min="13" max="13" width="9.140625" hidden="1" customWidth="1"/>
  </cols>
  <sheetData>
    <row r="1" spans="1:11" ht="96.75" customHeight="1">
      <c r="A1" s="284" t="s">
        <v>56</v>
      </c>
      <c r="B1" s="284"/>
      <c r="C1" s="284"/>
      <c r="D1" s="284"/>
      <c r="E1" s="284"/>
      <c r="F1" s="284"/>
      <c r="G1" s="284"/>
      <c r="H1" s="284"/>
      <c r="I1" s="284"/>
      <c r="J1" s="284"/>
      <c r="K1" s="285"/>
    </row>
    <row r="2" spans="1:11">
      <c r="A2" s="286" t="s">
        <v>2</v>
      </c>
      <c r="B2" s="287"/>
      <c r="C2" s="286" t="s">
        <v>3</v>
      </c>
      <c r="D2" s="287"/>
      <c r="E2" s="286" t="s">
        <v>4</v>
      </c>
      <c r="F2" s="287"/>
      <c r="G2" s="290" t="s">
        <v>57</v>
      </c>
      <c r="H2" s="290" t="s">
        <v>6</v>
      </c>
      <c r="I2" s="286" t="s">
        <v>7</v>
      </c>
      <c r="J2" s="287"/>
      <c r="K2" s="290" t="s">
        <v>8</v>
      </c>
    </row>
    <row r="3" spans="1:11" ht="39" customHeight="1">
      <c r="A3" s="288"/>
      <c r="B3" s="289"/>
      <c r="C3" s="288"/>
      <c r="D3" s="289"/>
      <c r="E3" s="288"/>
      <c r="F3" s="289"/>
      <c r="G3" s="291"/>
      <c r="H3" s="291"/>
      <c r="I3" s="288"/>
      <c r="J3" s="289"/>
      <c r="K3" s="291"/>
    </row>
    <row r="4" spans="1:11">
      <c r="A4" s="277">
        <v>1</v>
      </c>
      <c r="B4" s="278"/>
      <c r="C4" s="277">
        <v>2</v>
      </c>
      <c r="D4" s="278"/>
      <c r="E4" s="277">
        <v>3</v>
      </c>
      <c r="F4" s="278"/>
      <c r="G4" s="36">
        <v>4</v>
      </c>
      <c r="H4" s="36">
        <v>5</v>
      </c>
      <c r="I4" s="277">
        <v>6</v>
      </c>
      <c r="J4" s="278"/>
      <c r="K4" s="36">
        <v>7</v>
      </c>
    </row>
    <row r="5" spans="1:11" ht="50.25" customHeight="1">
      <c r="A5" s="279" t="s">
        <v>24</v>
      </c>
      <c r="B5" s="280"/>
      <c r="C5" s="281" t="s">
        <v>24</v>
      </c>
      <c r="D5" s="282"/>
      <c r="E5" s="279" t="s">
        <v>24</v>
      </c>
      <c r="F5" s="283"/>
      <c r="G5" s="37" t="s">
        <v>24</v>
      </c>
      <c r="H5" s="37" t="s">
        <v>94</v>
      </c>
      <c r="I5" s="279" t="s">
        <v>24</v>
      </c>
      <c r="J5" s="283"/>
      <c r="K5" s="38" t="s">
        <v>24</v>
      </c>
    </row>
    <row r="6" spans="1:11" ht="161.25" customHeight="1">
      <c r="A6" s="292" t="s">
        <v>58</v>
      </c>
      <c r="B6" s="292" t="s">
        <v>59</v>
      </c>
      <c r="C6" s="292" t="s">
        <v>60</v>
      </c>
      <c r="D6" s="292" t="s">
        <v>61</v>
      </c>
      <c r="E6" s="292" t="s">
        <v>62</v>
      </c>
      <c r="F6" s="292" t="s">
        <v>63</v>
      </c>
      <c r="G6" s="294" t="s">
        <v>64</v>
      </c>
      <c r="H6" s="294"/>
      <c r="I6" s="292" t="s">
        <v>65</v>
      </c>
      <c r="J6" s="292" t="s">
        <v>66</v>
      </c>
      <c r="K6" s="292" t="s">
        <v>67</v>
      </c>
    </row>
    <row r="7" spans="1:11" ht="43.5" customHeight="1">
      <c r="A7" s="293"/>
      <c r="B7" s="293"/>
      <c r="C7" s="293"/>
      <c r="D7" s="293"/>
      <c r="E7" s="293"/>
      <c r="F7" s="293"/>
      <c r="G7" s="39" t="s">
        <v>68</v>
      </c>
      <c r="H7" s="39" t="s">
        <v>69</v>
      </c>
      <c r="I7" s="293"/>
      <c r="J7" s="293"/>
      <c r="K7" s="293"/>
    </row>
    <row r="8" spans="1:11">
      <c r="A8" s="36">
        <v>8</v>
      </c>
      <c r="B8" s="36">
        <v>9</v>
      </c>
      <c r="C8" s="36">
        <v>10</v>
      </c>
      <c r="D8" s="36">
        <v>11</v>
      </c>
      <c r="E8" s="36">
        <v>12</v>
      </c>
      <c r="F8" s="36">
        <v>13</v>
      </c>
      <c r="G8" s="36">
        <v>14</v>
      </c>
      <c r="H8" s="36">
        <v>15</v>
      </c>
      <c r="I8" s="36">
        <v>16</v>
      </c>
      <c r="J8" s="36">
        <v>17</v>
      </c>
      <c r="K8" s="36">
        <v>18</v>
      </c>
    </row>
    <row r="9" spans="1:11" ht="134.25" customHeight="1">
      <c r="A9" s="37" t="s">
        <v>24</v>
      </c>
      <c r="B9" s="37" t="s">
        <v>24</v>
      </c>
      <c r="C9" s="37" t="s">
        <v>24</v>
      </c>
      <c r="D9" s="37" t="s">
        <v>24</v>
      </c>
      <c r="E9" s="37" t="s">
        <v>24</v>
      </c>
      <c r="F9" s="37" t="s">
        <v>24</v>
      </c>
      <c r="G9" s="40" t="s">
        <v>24</v>
      </c>
      <c r="H9" s="37" t="s">
        <v>24</v>
      </c>
      <c r="I9" s="37" t="s">
        <v>24</v>
      </c>
      <c r="J9" s="37" t="s">
        <v>24</v>
      </c>
      <c r="K9" s="37" t="s">
        <v>24</v>
      </c>
    </row>
    <row r="10" spans="1:11" ht="42.75" customHeight="1"/>
    <row r="11" spans="1:11" ht="78.75" customHeight="1"/>
    <row r="13" spans="1:11" ht="29.25" customHeight="1"/>
    <row r="15" spans="1:11" ht="57.75" customHeight="1"/>
    <row r="17" ht="67.5" customHeight="1"/>
    <row r="18" ht="38.25" customHeight="1"/>
    <row r="19" ht="69.75" customHeight="1"/>
    <row r="21" ht="29.25" customHeight="1"/>
    <row r="23" ht="69.75" customHeight="1"/>
    <row r="25" ht="75.75" customHeight="1"/>
    <row r="26" ht="52.5" customHeight="1"/>
    <row r="27" ht="82.5" customHeight="1"/>
    <row r="35" ht="81" customHeight="1"/>
    <row r="37" ht="69" customHeight="1"/>
    <row r="39" ht="66" customHeight="1"/>
    <row r="40" ht="69" customHeight="1"/>
    <row r="41" ht="51.75" customHeight="1"/>
  </sheetData>
  <mergeCells count="26">
    <mergeCell ref="K6:K7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A1:K1"/>
    <mergeCell ref="A2:B3"/>
    <mergeCell ref="C2:D3"/>
    <mergeCell ref="E2:F3"/>
    <mergeCell ref="G2:G3"/>
    <mergeCell ref="H2:H3"/>
    <mergeCell ref="I2:J3"/>
    <mergeCell ref="K2:K3"/>
    <mergeCell ref="A4:B4"/>
    <mergeCell ref="C4:D4"/>
    <mergeCell ref="E4:F4"/>
    <mergeCell ref="I4:J4"/>
    <mergeCell ref="A5:B5"/>
    <mergeCell ref="C5:D5"/>
    <mergeCell ref="E5:F5"/>
    <mergeCell ref="I5:J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1-1  </vt:lpstr>
      <vt:lpstr>Раздел 1-2</vt:lpstr>
      <vt:lpstr>Раздел 1-3</vt:lpstr>
      <vt:lpstr>Раздел 2-1</vt:lpstr>
      <vt:lpstr>Раздел 2-2</vt:lpstr>
      <vt:lpstr>Раздел 2-3</vt:lpstr>
      <vt:lpstr>Раздел 2-4</vt:lpstr>
      <vt:lpstr>Раздел 3-1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2025-03-03T09:15:49Z</dcterms:modified>
  <cp:category/>
  <cp:contentStatus/>
</cp:coreProperties>
</file>